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le.sharepoint.com/Jaetut asiakirjat/2. Varsinainen toiminta/Kustannukset/Kustannukset-nettiin/2023/Sairauspäivärahakustannukset/"/>
    </mc:Choice>
  </mc:AlternateContent>
  <xr:revisionPtr revIDLastSave="161" documentId="8_{FA5CB119-3044-4AC0-A3CF-93E3F9A21725}" xr6:coauthVersionLast="47" xr6:coauthVersionMax="47" xr10:uidLastSave="{B5666916-9988-4273-B38C-427D9A5AE651}"/>
  <bookViews>
    <workbookView xWindow="-96" yWindow="-96" windowWidth="23232" windowHeight="13992" activeTab="1" xr2:uid="{A8504F00-EA19-4969-87F6-64C412F373D1}"/>
  </bookViews>
  <sheets>
    <sheet name="2020-2025" sheetId="16" r:id="rId1"/>
    <sheet name="2024 diagnooseittain" sheetId="1" r:id="rId2"/>
    <sheet name="2023 diagnooseittain" sheetId="2" r:id="rId3"/>
    <sheet name="2022 diagnooseittain" sheetId="3" r:id="rId4"/>
    <sheet name="2021 diagnooseittain" sheetId="4" r:id="rId5"/>
    <sheet name="2020 diagnooseittain 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25" i="1"/>
  <c r="C25" i="1"/>
  <c r="D25" i="1"/>
  <c r="E25" i="1"/>
  <c r="E113" i="5"/>
  <c r="D113" i="5"/>
  <c r="C113" i="5"/>
  <c r="E112" i="5"/>
  <c r="D112" i="5"/>
  <c r="C112" i="5"/>
  <c r="E111" i="5"/>
  <c r="D111" i="5"/>
  <c r="C111" i="5"/>
  <c r="E110" i="5"/>
  <c r="D110" i="5"/>
  <c r="C110" i="5"/>
  <c r="E109" i="5"/>
  <c r="D109" i="5"/>
  <c r="C109" i="5"/>
  <c r="B113" i="5"/>
  <c r="B112" i="5"/>
  <c r="B111" i="5"/>
  <c r="B110" i="5"/>
  <c r="B109" i="5"/>
  <c r="E113" i="4"/>
  <c r="D113" i="4"/>
  <c r="C113" i="4"/>
  <c r="E112" i="4"/>
  <c r="D112" i="4"/>
  <c r="C112" i="4"/>
  <c r="E111" i="4"/>
  <c r="D111" i="4"/>
  <c r="C111" i="4"/>
  <c r="E110" i="4"/>
  <c r="D110" i="4"/>
  <c r="C110" i="4"/>
  <c r="E109" i="4"/>
  <c r="D109" i="4"/>
  <c r="C109" i="4"/>
  <c r="B113" i="4"/>
  <c r="B112" i="4"/>
  <c r="B111" i="4"/>
  <c r="B110" i="4"/>
  <c r="B109" i="4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B102" i="3"/>
  <c r="B101" i="3"/>
  <c r="B100" i="3"/>
  <c r="B99" i="3"/>
  <c r="B103" i="3"/>
  <c r="E97" i="2"/>
  <c r="D97" i="2"/>
  <c r="C97" i="2"/>
  <c r="B97" i="2"/>
  <c r="E98" i="2"/>
  <c r="D98" i="2"/>
  <c r="C98" i="2"/>
  <c r="B98" i="2"/>
  <c r="E99" i="2"/>
  <c r="D99" i="2"/>
  <c r="C99" i="2"/>
  <c r="B99" i="2"/>
  <c r="E101" i="2"/>
  <c r="D101" i="2"/>
  <c r="C101" i="2"/>
  <c r="B101" i="2"/>
  <c r="D10" i="1"/>
  <c r="E38" i="1" l="1"/>
  <c r="D38" i="1"/>
  <c r="C38" i="1"/>
  <c r="B38" i="1"/>
  <c r="B73" i="1" l="1"/>
  <c r="C73" i="1"/>
  <c r="E228" i="5"/>
  <c r="D228" i="5"/>
  <c r="C228" i="5"/>
  <c r="B228" i="5"/>
  <c r="E222" i="5"/>
  <c r="D222" i="5"/>
  <c r="C222" i="5"/>
  <c r="B222" i="5"/>
  <c r="E216" i="5"/>
  <c r="D216" i="5"/>
  <c r="C216" i="5"/>
  <c r="B216" i="5"/>
  <c r="E210" i="5"/>
  <c r="D210" i="5"/>
  <c r="C210" i="5"/>
  <c r="B210" i="5"/>
  <c r="E204" i="5"/>
  <c r="D204" i="5"/>
  <c r="C204" i="5"/>
  <c r="B204" i="5"/>
  <c r="E198" i="5"/>
  <c r="D198" i="5"/>
  <c r="C198" i="5"/>
  <c r="B198" i="5"/>
  <c r="E192" i="5"/>
  <c r="D192" i="5"/>
  <c r="C192" i="5"/>
  <c r="B192" i="5"/>
  <c r="E186" i="5"/>
  <c r="D186" i="5"/>
  <c r="C186" i="5"/>
  <c r="B186" i="5"/>
  <c r="E185" i="5"/>
  <c r="D185" i="5"/>
  <c r="C185" i="5"/>
  <c r="B185" i="5"/>
  <c r="E184" i="5"/>
  <c r="D184" i="5"/>
  <c r="C184" i="5"/>
  <c r="B184" i="5"/>
  <c r="E183" i="5"/>
  <c r="D183" i="5"/>
  <c r="C183" i="5"/>
  <c r="B183" i="5"/>
  <c r="E182" i="5"/>
  <c r="D182" i="5"/>
  <c r="C182" i="5"/>
  <c r="B182" i="5"/>
  <c r="E181" i="5"/>
  <c r="D181" i="5"/>
  <c r="C181" i="5"/>
  <c r="B181" i="5"/>
  <c r="E174" i="5"/>
  <c r="D174" i="5"/>
  <c r="C174" i="5"/>
  <c r="B174" i="5"/>
  <c r="E168" i="5"/>
  <c r="D168" i="5"/>
  <c r="C168" i="5"/>
  <c r="B168" i="5"/>
  <c r="E162" i="5"/>
  <c r="D162" i="5"/>
  <c r="C162" i="5"/>
  <c r="B162" i="5"/>
  <c r="E156" i="5"/>
  <c r="D156" i="5"/>
  <c r="C156" i="5"/>
  <c r="B156" i="5"/>
  <c r="E150" i="5"/>
  <c r="D150" i="5"/>
  <c r="C150" i="5"/>
  <c r="B150" i="5"/>
  <c r="E144" i="5"/>
  <c r="D144" i="5"/>
  <c r="C144" i="5"/>
  <c r="B144" i="5"/>
  <c r="E138" i="5"/>
  <c r="D138" i="5"/>
  <c r="C138" i="5"/>
  <c r="B138" i="5"/>
  <c r="E132" i="5"/>
  <c r="D132" i="5"/>
  <c r="C132" i="5"/>
  <c r="B132" i="5"/>
  <c r="E126" i="5"/>
  <c r="D126" i="5"/>
  <c r="C126" i="5"/>
  <c r="B126" i="5"/>
  <c r="E120" i="5"/>
  <c r="D120" i="5"/>
  <c r="C120" i="5"/>
  <c r="B120" i="5"/>
  <c r="E114" i="5"/>
  <c r="D114" i="5"/>
  <c r="C114" i="5"/>
  <c r="B114" i="5"/>
  <c r="E91" i="5"/>
  <c r="D91" i="5"/>
  <c r="C91" i="5"/>
  <c r="B91" i="5"/>
  <c r="E85" i="5"/>
  <c r="D85" i="5"/>
  <c r="C85" i="5"/>
  <c r="B85" i="5"/>
  <c r="E79" i="5"/>
  <c r="D79" i="5"/>
  <c r="C79" i="5"/>
  <c r="B79" i="5"/>
  <c r="E73" i="5"/>
  <c r="D73" i="5"/>
  <c r="C73" i="5"/>
  <c r="B73" i="5"/>
  <c r="E67" i="5"/>
  <c r="D67" i="5"/>
  <c r="C67" i="5"/>
  <c r="B67" i="5"/>
  <c r="E61" i="5"/>
  <c r="D61" i="5"/>
  <c r="C61" i="5"/>
  <c r="B61" i="5"/>
  <c r="E55" i="5"/>
  <c r="D55" i="5"/>
  <c r="C55" i="5"/>
  <c r="B55" i="5"/>
  <c r="E49" i="5"/>
  <c r="D49" i="5"/>
  <c r="C49" i="5"/>
  <c r="B49" i="5"/>
  <c r="E43" i="5"/>
  <c r="D43" i="5"/>
  <c r="C43" i="5"/>
  <c r="B43" i="5"/>
  <c r="E37" i="5"/>
  <c r="D37" i="5"/>
  <c r="C37" i="5"/>
  <c r="B37" i="5"/>
  <c r="E31" i="5"/>
  <c r="D31" i="5"/>
  <c r="C31" i="5"/>
  <c r="B31" i="5"/>
  <c r="E25" i="5"/>
  <c r="D25" i="5"/>
  <c r="C25" i="5"/>
  <c r="B25" i="5"/>
  <c r="E19" i="5"/>
  <c r="D19" i="5"/>
  <c r="C19" i="5"/>
  <c r="B19" i="5"/>
  <c r="E18" i="5"/>
  <c r="D18" i="5"/>
  <c r="C18" i="5"/>
  <c r="B18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228" i="4"/>
  <c r="D228" i="4"/>
  <c r="C228" i="4"/>
  <c r="B228" i="4"/>
  <c r="E222" i="4"/>
  <c r="D222" i="4"/>
  <c r="C222" i="4"/>
  <c r="B222" i="4"/>
  <c r="E216" i="4"/>
  <c r="D216" i="4"/>
  <c r="C216" i="4"/>
  <c r="B216" i="4"/>
  <c r="E210" i="4"/>
  <c r="D210" i="4"/>
  <c r="C210" i="4"/>
  <c r="B210" i="4"/>
  <c r="E204" i="4"/>
  <c r="D204" i="4"/>
  <c r="C204" i="4"/>
  <c r="B204" i="4"/>
  <c r="E198" i="4"/>
  <c r="D198" i="4"/>
  <c r="C198" i="4"/>
  <c r="B198" i="4"/>
  <c r="E192" i="4"/>
  <c r="D192" i="4"/>
  <c r="C192" i="4"/>
  <c r="B192" i="4"/>
  <c r="E186" i="4"/>
  <c r="D186" i="4"/>
  <c r="C186" i="4"/>
  <c r="B186" i="4"/>
  <c r="E185" i="4"/>
  <c r="D185" i="4"/>
  <c r="C185" i="4"/>
  <c r="B185" i="4"/>
  <c r="E184" i="4"/>
  <c r="D184" i="4"/>
  <c r="C184" i="4"/>
  <c r="B184" i="4"/>
  <c r="E183" i="4"/>
  <c r="D183" i="4"/>
  <c r="C183" i="4"/>
  <c r="B183" i="4"/>
  <c r="E182" i="4"/>
  <c r="D182" i="4"/>
  <c r="C182" i="4"/>
  <c r="B182" i="4"/>
  <c r="E181" i="4"/>
  <c r="D181" i="4"/>
  <c r="C181" i="4"/>
  <c r="B181" i="4"/>
  <c r="E174" i="4"/>
  <c r="D174" i="4"/>
  <c r="C174" i="4"/>
  <c r="B174" i="4"/>
  <c r="E168" i="4"/>
  <c r="D168" i="4"/>
  <c r="C168" i="4"/>
  <c r="B168" i="4"/>
  <c r="E162" i="4"/>
  <c r="D162" i="4"/>
  <c r="C162" i="4"/>
  <c r="B162" i="4"/>
  <c r="E156" i="4"/>
  <c r="D156" i="4"/>
  <c r="C156" i="4"/>
  <c r="B156" i="4"/>
  <c r="E150" i="4"/>
  <c r="D150" i="4"/>
  <c r="C150" i="4"/>
  <c r="B150" i="4"/>
  <c r="E144" i="4"/>
  <c r="D144" i="4"/>
  <c r="C144" i="4"/>
  <c r="B144" i="4"/>
  <c r="E138" i="4"/>
  <c r="D138" i="4"/>
  <c r="C138" i="4"/>
  <c r="B138" i="4"/>
  <c r="E132" i="4"/>
  <c r="D132" i="4"/>
  <c r="C132" i="4"/>
  <c r="B132" i="4"/>
  <c r="E126" i="4"/>
  <c r="D126" i="4"/>
  <c r="C126" i="4"/>
  <c r="B126" i="4"/>
  <c r="E120" i="4"/>
  <c r="D120" i="4"/>
  <c r="C120" i="4"/>
  <c r="B120" i="4"/>
  <c r="E114" i="4"/>
  <c r="D114" i="4"/>
  <c r="C114" i="4"/>
  <c r="B114" i="4"/>
  <c r="D108" i="4"/>
  <c r="C14" i="16" s="1"/>
  <c r="E91" i="4"/>
  <c r="D91" i="4"/>
  <c r="C91" i="4"/>
  <c r="B91" i="4"/>
  <c r="E85" i="4"/>
  <c r="D85" i="4"/>
  <c r="C85" i="4"/>
  <c r="B85" i="4"/>
  <c r="E79" i="4"/>
  <c r="D79" i="4"/>
  <c r="C79" i="4"/>
  <c r="B79" i="4"/>
  <c r="E73" i="4"/>
  <c r="D73" i="4"/>
  <c r="C73" i="4"/>
  <c r="B73" i="4"/>
  <c r="E67" i="4"/>
  <c r="D67" i="4"/>
  <c r="C67" i="4"/>
  <c r="B67" i="4"/>
  <c r="E61" i="4"/>
  <c r="D61" i="4"/>
  <c r="C61" i="4"/>
  <c r="B61" i="4"/>
  <c r="E55" i="4"/>
  <c r="D55" i="4"/>
  <c r="C55" i="4"/>
  <c r="B55" i="4"/>
  <c r="E49" i="4"/>
  <c r="D49" i="4"/>
  <c r="C49" i="4"/>
  <c r="B49" i="4"/>
  <c r="E43" i="4"/>
  <c r="D43" i="4"/>
  <c r="C43" i="4"/>
  <c r="B43" i="4"/>
  <c r="E37" i="4"/>
  <c r="D37" i="4"/>
  <c r="C37" i="4"/>
  <c r="B37" i="4"/>
  <c r="E31" i="4"/>
  <c r="D31" i="4"/>
  <c r="C31" i="4"/>
  <c r="B31" i="4"/>
  <c r="E25" i="4"/>
  <c r="D25" i="4"/>
  <c r="C25" i="4"/>
  <c r="B25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218" i="3"/>
  <c r="D218" i="3"/>
  <c r="C218" i="3"/>
  <c r="B218" i="3"/>
  <c r="E212" i="3"/>
  <c r="D212" i="3"/>
  <c r="C212" i="3"/>
  <c r="B212" i="3"/>
  <c r="E206" i="3"/>
  <c r="D206" i="3"/>
  <c r="C206" i="3"/>
  <c r="B206" i="3"/>
  <c r="E200" i="3"/>
  <c r="D200" i="3"/>
  <c r="C200" i="3"/>
  <c r="B200" i="3"/>
  <c r="E194" i="3"/>
  <c r="D194" i="3"/>
  <c r="C194" i="3"/>
  <c r="B194" i="3"/>
  <c r="E188" i="3"/>
  <c r="D188" i="3"/>
  <c r="C188" i="3"/>
  <c r="B188" i="3"/>
  <c r="E182" i="3"/>
  <c r="D182" i="3"/>
  <c r="C182" i="3"/>
  <c r="B182" i="3"/>
  <c r="E176" i="3"/>
  <c r="D176" i="3"/>
  <c r="C176" i="3"/>
  <c r="B176" i="3"/>
  <c r="E175" i="3"/>
  <c r="D175" i="3"/>
  <c r="C175" i="3"/>
  <c r="B175" i="3"/>
  <c r="E174" i="3"/>
  <c r="D174" i="3"/>
  <c r="C174" i="3"/>
  <c r="B174" i="3"/>
  <c r="E173" i="3"/>
  <c r="D173" i="3"/>
  <c r="C173" i="3"/>
  <c r="B173" i="3"/>
  <c r="E172" i="3"/>
  <c r="D172" i="3"/>
  <c r="C172" i="3"/>
  <c r="B172" i="3"/>
  <c r="E171" i="3"/>
  <c r="D171" i="3"/>
  <c r="C171" i="3"/>
  <c r="B171" i="3"/>
  <c r="E164" i="3"/>
  <c r="D164" i="3"/>
  <c r="C164" i="3"/>
  <c r="B164" i="3"/>
  <c r="E158" i="3"/>
  <c r="D158" i="3"/>
  <c r="C158" i="3"/>
  <c r="B158" i="3"/>
  <c r="E152" i="3"/>
  <c r="D152" i="3"/>
  <c r="C152" i="3"/>
  <c r="B152" i="3"/>
  <c r="E146" i="3"/>
  <c r="D146" i="3"/>
  <c r="C146" i="3"/>
  <c r="B146" i="3"/>
  <c r="E140" i="3"/>
  <c r="D140" i="3"/>
  <c r="C140" i="3"/>
  <c r="B140" i="3"/>
  <c r="E134" i="3"/>
  <c r="D134" i="3"/>
  <c r="C134" i="3"/>
  <c r="B134" i="3"/>
  <c r="E128" i="3"/>
  <c r="D128" i="3"/>
  <c r="C128" i="3"/>
  <c r="B128" i="3"/>
  <c r="E122" i="3"/>
  <c r="D122" i="3"/>
  <c r="C122" i="3"/>
  <c r="B122" i="3"/>
  <c r="E116" i="3"/>
  <c r="D116" i="3"/>
  <c r="C116" i="3"/>
  <c r="B116" i="3"/>
  <c r="E110" i="3"/>
  <c r="D110" i="3"/>
  <c r="C110" i="3"/>
  <c r="B110" i="3"/>
  <c r="E104" i="3"/>
  <c r="D104" i="3"/>
  <c r="C104" i="3"/>
  <c r="B104" i="3"/>
  <c r="E92" i="3"/>
  <c r="D92" i="3"/>
  <c r="C92" i="3"/>
  <c r="B92" i="3"/>
  <c r="E86" i="3"/>
  <c r="D86" i="3"/>
  <c r="C86" i="3"/>
  <c r="B86" i="3"/>
  <c r="E80" i="3"/>
  <c r="D80" i="3"/>
  <c r="C80" i="3"/>
  <c r="B80" i="3"/>
  <c r="E74" i="3"/>
  <c r="D74" i="3"/>
  <c r="C74" i="3"/>
  <c r="B74" i="3"/>
  <c r="E68" i="3"/>
  <c r="D68" i="3"/>
  <c r="C68" i="3"/>
  <c r="B68" i="3"/>
  <c r="E62" i="3"/>
  <c r="D62" i="3"/>
  <c r="C62" i="3"/>
  <c r="B62" i="3"/>
  <c r="E56" i="3"/>
  <c r="D56" i="3"/>
  <c r="C56" i="3"/>
  <c r="B56" i="3"/>
  <c r="E50" i="3"/>
  <c r="D50" i="3"/>
  <c r="C50" i="3"/>
  <c r="B50" i="3"/>
  <c r="E44" i="3"/>
  <c r="D44" i="3"/>
  <c r="C44" i="3"/>
  <c r="B44" i="3"/>
  <c r="E38" i="3"/>
  <c r="D38" i="3"/>
  <c r="C38" i="3"/>
  <c r="B38" i="3"/>
  <c r="E32" i="3"/>
  <c r="D32" i="3"/>
  <c r="C32" i="3"/>
  <c r="B32" i="3"/>
  <c r="E26" i="3"/>
  <c r="D26" i="3"/>
  <c r="C26" i="3"/>
  <c r="B26" i="3"/>
  <c r="E20" i="3"/>
  <c r="D20" i="3"/>
  <c r="C20" i="3"/>
  <c r="B20" i="3"/>
  <c r="E19" i="3"/>
  <c r="D19" i="3"/>
  <c r="C19" i="3"/>
  <c r="B19" i="3"/>
  <c r="E18" i="3"/>
  <c r="D18" i="3"/>
  <c r="C18" i="3"/>
  <c r="B18" i="3"/>
  <c r="E17" i="3"/>
  <c r="D17" i="3"/>
  <c r="C17" i="3"/>
  <c r="B17" i="3"/>
  <c r="E16" i="3"/>
  <c r="D16" i="3"/>
  <c r="C16" i="3"/>
  <c r="B16" i="3"/>
  <c r="E15" i="3"/>
  <c r="D15" i="3"/>
  <c r="C15" i="3"/>
  <c r="B15" i="3"/>
  <c r="E216" i="2"/>
  <c r="D216" i="2"/>
  <c r="C216" i="2"/>
  <c r="B216" i="2"/>
  <c r="E210" i="2"/>
  <c r="D210" i="2"/>
  <c r="C210" i="2"/>
  <c r="B210" i="2"/>
  <c r="E204" i="2"/>
  <c r="D204" i="2"/>
  <c r="C204" i="2"/>
  <c r="B204" i="2"/>
  <c r="E198" i="2"/>
  <c r="D198" i="2"/>
  <c r="C198" i="2"/>
  <c r="B198" i="2"/>
  <c r="E192" i="2"/>
  <c r="D192" i="2"/>
  <c r="C192" i="2"/>
  <c r="B192" i="2"/>
  <c r="E186" i="2"/>
  <c r="D186" i="2"/>
  <c r="C186" i="2"/>
  <c r="B186" i="2"/>
  <c r="E180" i="2"/>
  <c r="D180" i="2"/>
  <c r="C180" i="2"/>
  <c r="B180" i="2"/>
  <c r="E174" i="2"/>
  <c r="D174" i="2"/>
  <c r="C174" i="2"/>
  <c r="B174" i="2"/>
  <c r="E173" i="2"/>
  <c r="D173" i="2"/>
  <c r="C173" i="2"/>
  <c r="B173" i="2"/>
  <c r="E172" i="2"/>
  <c r="E100" i="2" s="1"/>
  <c r="E16" i="2" s="1"/>
  <c r="D172" i="2"/>
  <c r="D100" i="2" s="1"/>
  <c r="D16" i="2" s="1"/>
  <c r="C172" i="2"/>
  <c r="C100" i="2" s="1"/>
  <c r="C16" i="2" s="1"/>
  <c r="B172" i="2"/>
  <c r="B100" i="2" s="1"/>
  <c r="B18" i="2" s="1"/>
  <c r="E171" i="2"/>
  <c r="D171" i="2"/>
  <c r="C171" i="2"/>
  <c r="B171" i="2"/>
  <c r="E170" i="2"/>
  <c r="D170" i="2"/>
  <c r="C170" i="2"/>
  <c r="B170" i="2"/>
  <c r="E169" i="2"/>
  <c r="D169" i="2"/>
  <c r="C169" i="2"/>
  <c r="B169" i="2"/>
  <c r="E162" i="2"/>
  <c r="E17" i="2"/>
  <c r="D17" i="2"/>
  <c r="C17" i="2"/>
  <c r="B17" i="2"/>
  <c r="E15" i="2"/>
  <c r="D15" i="2"/>
  <c r="C15" i="2"/>
  <c r="B15" i="2"/>
  <c r="E14" i="2"/>
  <c r="D14" i="2"/>
  <c r="C14" i="2"/>
  <c r="B14" i="2"/>
  <c r="E13" i="2"/>
  <c r="D13" i="2"/>
  <c r="C13" i="2"/>
  <c r="B13" i="2"/>
  <c r="E111" i="1"/>
  <c r="D111" i="1"/>
  <c r="C111" i="1"/>
  <c r="B111" i="1"/>
  <c r="B11" i="1"/>
  <c r="E10" i="1"/>
  <c r="C10" i="1"/>
  <c r="B10" i="1"/>
  <c r="E158" i="1"/>
  <c r="D158" i="1"/>
  <c r="C158" i="1"/>
  <c r="B158" i="1"/>
  <c r="E152" i="1"/>
  <c r="D152" i="1"/>
  <c r="C152" i="1"/>
  <c r="B152" i="1"/>
  <c r="E146" i="1"/>
  <c r="D146" i="1"/>
  <c r="C146" i="1"/>
  <c r="B146" i="1"/>
  <c r="E140" i="1"/>
  <c r="D140" i="1"/>
  <c r="C140" i="1"/>
  <c r="B140" i="1"/>
  <c r="E103" i="1"/>
  <c r="D103" i="1"/>
  <c r="C103" i="1"/>
  <c r="B103" i="1"/>
  <c r="E97" i="1"/>
  <c r="D97" i="1"/>
  <c r="C97" i="1"/>
  <c r="B97" i="1"/>
  <c r="E91" i="1"/>
  <c r="D91" i="1"/>
  <c r="C91" i="1"/>
  <c r="B91" i="1"/>
  <c r="E85" i="1"/>
  <c r="D85" i="1"/>
  <c r="C85" i="1"/>
  <c r="B85" i="1"/>
  <c r="E79" i="1"/>
  <c r="D79" i="1"/>
  <c r="C79" i="1"/>
  <c r="B79" i="1"/>
  <c r="E73" i="1"/>
  <c r="D73" i="1"/>
  <c r="E67" i="1"/>
  <c r="D67" i="1"/>
  <c r="C67" i="1"/>
  <c r="B67" i="1"/>
  <c r="E134" i="1"/>
  <c r="D134" i="1"/>
  <c r="C134" i="1"/>
  <c r="B134" i="1"/>
  <c r="E128" i="1"/>
  <c r="D128" i="1"/>
  <c r="C128" i="1"/>
  <c r="B128" i="1"/>
  <c r="E122" i="1"/>
  <c r="D122" i="1"/>
  <c r="C122" i="1"/>
  <c r="B122" i="1"/>
  <c r="E116" i="1"/>
  <c r="D116" i="1"/>
  <c r="C116" i="1"/>
  <c r="B116" i="1"/>
  <c r="E61" i="1"/>
  <c r="D61" i="1"/>
  <c r="C61" i="1"/>
  <c r="B61" i="1"/>
  <c r="E55" i="1"/>
  <c r="D55" i="1"/>
  <c r="C55" i="1"/>
  <c r="B55" i="1"/>
  <c r="E49" i="1"/>
  <c r="D49" i="1"/>
  <c r="C49" i="1"/>
  <c r="B49" i="1"/>
  <c r="E43" i="1"/>
  <c r="D43" i="1"/>
  <c r="C43" i="1"/>
  <c r="B43" i="1"/>
  <c r="E35" i="1"/>
  <c r="D35" i="1"/>
  <c r="C35" i="1"/>
  <c r="B35" i="1"/>
  <c r="E33" i="1"/>
  <c r="D33" i="1"/>
  <c r="C33" i="1"/>
  <c r="B33" i="1"/>
  <c r="E31" i="1"/>
  <c r="D31" i="1"/>
  <c r="C31" i="1"/>
  <c r="B31" i="1"/>
  <c r="E29" i="1"/>
  <c r="D29" i="1"/>
  <c r="C29" i="1"/>
  <c r="B29" i="1"/>
  <c r="E27" i="1"/>
  <c r="D27" i="1"/>
  <c r="C27" i="1"/>
  <c r="B27" i="1"/>
  <c r="E23" i="1"/>
  <c r="D23" i="1"/>
  <c r="C23" i="1"/>
  <c r="B23" i="1"/>
  <c r="E21" i="1"/>
  <c r="D21" i="1"/>
  <c r="C21" i="1"/>
  <c r="B21" i="1"/>
  <c r="E19" i="1"/>
  <c r="D19" i="1"/>
  <c r="C19" i="1"/>
  <c r="B19" i="1"/>
  <c r="E17" i="1"/>
  <c r="D17" i="1"/>
  <c r="C17" i="1"/>
  <c r="B17" i="1"/>
  <c r="E15" i="1"/>
  <c r="D15" i="1"/>
  <c r="C15" i="1"/>
  <c r="B15" i="1"/>
  <c r="E13" i="1"/>
  <c r="D13" i="1"/>
  <c r="C13" i="1"/>
  <c r="B13" i="1"/>
  <c r="E11" i="1"/>
  <c r="D11" i="1"/>
  <c r="C11" i="1"/>
  <c r="E9" i="5" l="1"/>
  <c r="D9" i="4"/>
  <c r="B11" i="5"/>
  <c r="C11" i="5"/>
  <c r="D180" i="5"/>
  <c r="F180" i="5" s="1"/>
  <c r="B10" i="5"/>
  <c r="E10" i="5"/>
  <c r="C10" i="5"/>
  <c r="B9" i="5"/>
  <c r="E180" i="5"/>
  <c r="B19" i="16" s="1"/>
  <c r="B8" i="5"/>
  <c r="B180" i="5"/>
  <c r="B7" i="16" s="1"/>
  <c r="E13" i="5"/>
  <c r="B17" i="16" s="1"/>
  <c r="D13" i="5"/>
  <c r="F13" i="5" s="1"/>
  <c r="B13" i="5"/>
  <c r="B5" i="16" s="1"/>
  <c r="D9" i="5"/>
  <c r="D10" i="5"/>
  <c r="E8" i="5"/>
  <c r="B108" i="5"/>
  <c r="B6" i="16" s="1"/>
  <c r="C9" i="5"/>
  <c r="C108" i="5"/>
  <c r="B10" i="16" s="1"/>
  <c r="D11" i="5"/>
  <c r="E108" i="5"/>
  <c r="B18" i="16" s="1"/>
  <c r="C180" i="5"/>
  <c r="B11" i="16" s="1"/>
  <c r="E11" i="5"/>
  <c r="C8" i="5"/>
  <c r="C7" i="5"/>
  <c r="B7" i="5"/>
  <c r="E7" i="5"/>
  <c r="D7" i="5"/>
  <c r="C13" i="5"/>
  <c r="B9" i="16" s="1"/>
  <c r="B11" i="4"/>
  <c r="E11" i="4"/>
  <c r="D11" i="4"/>
  <c r="B10" i="4"/>
  <c r="C10" i="4"/>
  <c r="D10" i="4"/>
  <c r="E10" i="4"/>
  <c r="E9" i="4"/>
  <c r="E180" i="4"/>
  <c r="C19" i="16" s="1"/>
  <c r="E8" i="4"/>
  <c r="C8" i="4"/>
  <c r="D8" i="4"/>
  <c r="B13" i="4"/>
  <c r="C5" i="16" s="1"/>
  <c r="C13" i="4"/>
  <c r="C9" i="16" s="1"/>
  <c r="C9" i="4"/>
  <c r="B9" i="4"/>
  <c r="C180" i="4"/>
  <c r="C11" i="16" s="1"/>
  <c r="B8" i="4"/>
  <c r="D180" i="4"/>
  <c r="B108" i="4"/>
  <c r="C6" i="16" s="1"/>
  <c r="C108" i="4"/>
  <c r="C10" i="16" s="1"/>
  <c r="C11" i="4"/>
  <c r="B180" i="4"/>
  <c r="C7" i="16" s="1"/>
  <c r="D7" i="4"/>
  <c r="E7" i="4"/>
  <c r="F108" i="4"/>
  <c r="E13" i="4"/>
  <c r="C17" i="16" s="1"/>
  <c r="D13" i="4"/>
  <c r="C12" i="3"/>
  <c r="D170" i="3"/>
  <c r="D15" i="16" s="1"/>
  <c r="E11" i="3"/>
  <c r="D10" i="3"/>
  <c r="E10" i="3"/>
  <c r="E170" i="3"/>
  <c r="D19" i="16" s="1"/>
  <c r="B10" i="3"/>
  <c r="C10" i="3"/>
  <c r="D12" i="3"/>
  <c r="E98" i="3"/>
  <c r="D9" i="3"/>
  <c r="D98" i="3"/>
  <c r="D14" i="16" s="1"/>
  <c r="B98" i="3"/>
  <c r="D6" i="16" s="1"/>
  <c r="D14" i="3"/>
  <c r="D13" i="16" s="1"/>
  <c r="C14" i="3"/>
  <c r="D9" i="16" s="1"/>
  <c r="C170" i="3"/>
  <c r="D11" i="16" s="1"/>
  <c r="E9" i="3"/>
  <c r="C98" i="3"/>
  <c r="D10" i="16" s="1"/>
  <c r="B11" i="3"/>
  <c r="B8" i="3"/>
  <c r="B12" i="3"/>
  <c r="E8" i="3"/>
  <c r="E12" i="3"/>
  <c r="B14" i="3"/>
  <c r="D5" i="16" s="1"/>
  <c r="E150" i="2"/>
  <c r="C162" i="2"/>
  <c r="B162" i="2"/>
  <c r="C24" i="2"/>
  <c r="B36" i="2"/>
  <c r="E36" i="2"/>
  <c r="E42" i="2"/>
  <c r="B60" i="2"/>
  <c r="C90" i="2"/>
  <c r="E90" i="2"/>
  <c r="E114" i="2"/>
  <c r="E120" i="2"/>
  <c r="C48" i="2"/>
  <c r="C120" i="2"/>
  <c r="C60" i="2"/>
  <c r="C126" i="2"/>
  <c r="E60" i="2"/>
  <c r="E126" i="2"/>
  <c r="C66" i="2"/>
  <c r="B138" i="2"/>
  <c r="E66" i="2"/>
  <c r="C138" i="2"/>
  <c r="C72" i="2"/>
  <c r="E138" i="2"/>
  <c r="B84" i="2"/>
  <c r="C144" i="2"/>
  <c r="C18" i="2"/>
  <c r="C84" i="2"/>
  <c r="E144" i="2"/>
  <c r="E18" i="2"/>
  <c r="E84" i="2"/>
  <c r="C150" i="2"/>
  <c r="C36" i="2"/>
  <c r="C102" i="2"/>
  <c r="B114" i="2"/>
  <c r="C42" i="2"/>
  <c r="C114" i="2"/>
  <c r="D18" i="2"/>
  <c r="D42" i="2"/>
  <c r="D66" i="2"/>
  <c r="D90" i="2"/>
  <c r="D120" i="2"/>
  <c r="D144" i="2"/>
  <c r="B24" i="2"/>
  <c r="B48" i="2"/>
  <c r="B72" i="2"/>
  <c r="B102" i="2"/>
  <c r="B126" i="2"/>
  <c r="B150" i="2"/>
  <c r="D24" i="2"/>
  <c r="D48" i="2"/>
  <c r="D72" i="2"/>
  <c r="D102" i="2"/>
  <c r="D126" i="2"/>
  <c r="D150" i="2"/>
  <c r="E24" i="2"/>
  <c r="E48" i="2"/>
  <c r="E72" i="2"/>
  <c r="E102" i="2"/>
  <c r="B16" i="2"/>
  <c r="B9" i="2" s="1"/>
  <c r="B30" i="2"/>
  <c r="B54" i="2"/>
  <c r="B78" i="2"/>
  <c r="B108" i="2"/>
  <c r="B132" i="2"/>
  <c r="B156" i="2"/>
  <c r="C30" i="2"/>
  <c r="C54" i="2"/>
  <c r="C78" i="2"/>
  <c r="C108" i="2"/>
  <c r="C132" i="2"/>
  <c r="C156" i="2"/>
  <c r="D30" i="2"/>
  <c r="D54" i="2"/>
  <c r="D78" i="2"/>
  <c r="D108" i="2"/>
  <c r="D132" i="2"/>
  <c r="D156" i="2"/>
  <c r="E30" i="2"/>
  <c r="E54" i="2"/>
  <c r="E78" i="2"/>
  <c r="E108" i="2"/>
  <c r="E132" i="2"/>
  <c r="E156" i="2"/>
  <c r="D36" i="2"/>
  <c r="D60" i="2"/>
  <c r="D84" i="2"/>
  <c r="D114" i="2"/>
  <c r="D138" i="2"/>
  <c r="D162" i="2"/>
  <c r="B42" i="2"/>
  <c r="B66" i="2"/>
  <c r="B90" i="2"/>
  <c r="B120" i="2"/>
  <c r="B144" i="2"/>
  <c r="C10" i="2"/>
  <c r="D10" i="2"/>
  <c r="B8" i="2"/>
  <c r="C8" i="2"/>
  <c r="E96" i="2"/>
  <c r="E18" i="16" s="1"/>
  <c r="B7" i="2"/>
  <c r="C6" i="2"/>
  <c r="E8" i="2"/>
  <c r="C9" i="2"/>
  <c r="B168" i="2"/>
  <c r="E7" i="16" s="1"/>
  <c r="E6" i="2"/>
  <c r="E10" i="2"/>
  <c r="D7" i="2"/>
  <c r="E168" i="2"/>
  <c r="E19" i="16" s="1"/>
  <c r="B96" i="2"/>
  <c r="E6" i="16" s="1"/>
  <c r="D8" i="2"/>
  <c r="C96" i="2"/>
  <c r="E10" i="16" s="1"/>
  <c r="D12" i="2"/>
  <c r="C7" i="2"/>
  <c r="D9" i="2"/>
  <c r="E9" i="2"/>
  <c r="B10" i="2"/>
  <c r="D6" i="2"/>
  <c r="C12" i="2"/>
  <c r="E9" i="16" s="1"/>
  <c r="E7" i="1"/>
  <c r="D7" i="1"/>
  <c r="D8" i="3"/>
  <c r="B9" i="3"/>
  <c r="D11" i="3"/>
  <c r="C8" i="3"/>
  <c r="D108" i="5"/>
  <c r="D8" i="5"/>
  <c r="E108" i="4"/>
  <c r="C18" i="16" s="1"/>
  <c r="B7" i="4"/>
  <c r="C7" i="4"/>
  <c r="C9" i="3"/>
  <c r="E14" i="3"/>
  <c r="D17" i="16" s="1"/>
  <c r="B170" i="3"/>
  <c r="D7" i="16" s="1"/>
  <c r="C11" i="3"/>
  <c r="D96" i="2"/>
  <c r="E7" i="2"/>
  <c r="E12" i="2"/>
  <c r="E17" i="16" s="1"/>
  <c r="C168" i="2"/>
  <c r="E11" i="16" s="1"/>
  <c r="D168" i="2"/>
  <c r="B6" i="2"/>
  <c r="B7" i="1"/>
  <c r="C7" i="1"/>
  <c r="C110" i="1"/>
  <c r="F11" i="16" s="1"/>
  <c r="B110" i="1"/>
  <c r="F7" i="16" s="1"/>
  <c r="D110" i="1"/>
  <c r="E110" i="1"/>
  <c r="F19" i="16" s="1"/>
  <c r="E9" i="1"/>
  <c r="F17" i="16" s="1"/>
  <c r="B37" i="1"/>
  <c r="F6" i="16" s="1"/>
  <c r="C37" i="1"/>
  <c r="F10" i="16" s="1"/>
  <c r="C9" i="1"/>
  <c r="F9" i="16" s="1"/>
  <c r="B9" i="1"/>
  <c r="F5" i="16" s="1"/>
  <c r="E37" i="1"/>
  <c r="F18" i="16" s="1"/>
  <c r="D9" i="1"/>
  <c r="D37" i="1"/>
  <c r="F14" i="16" s="1"/>
  <c r="F16" i="16" l="1"/>
  <c r="F110" i="1"/>
  <c r="F15" i="16"/>
  <c r="B15" i="16"/>
  <c r="B13" i="16"/>
  <c r="B6" i="5"/>
  <c r="B16" i="16"/>
  <c r="B4" i="16"/>
  <c r="B8" i="16"/>
  <c r="D6" i="5"/>
  <c r="E6" i="5"/>
  <c r="C6" i="5"/>
  <c r="F108" i="5"/>
  <c r="B14" i="16"/>
  <c r="E6" i="4"/>
  <c r="D6" i="4"/>
  <c r="C8" i="16"/>
  <c r="C6" i="4"/>
  <c r="B6" i="4"/>
  <c r="C4" i="16"/>
  <c r="F180" i="4"/>
  <c r="C15" i="16"/>
  <c r="C16" i="16"/>
  <c r="F13" i="4"/>
  <c r="C13" i="16"/>
  <c r="F170" i="3"/>
  <c r="F98" i="3"/>
  <c r="D18" i="16"/>
  <c r="D16" i="16" s="1"/>
  <c r="F14" i="3"/>
  <c r="D12" i="16"/>
  <c r="D8" i="16"/>
  <c r="D4" i="16"/>
  <c r="E7" i="3"/>
  <c r="B7" i="3"/>
  <c r="D7" i="3"/>
  <c r="B12" i="2"/>
  <c r="E5" i="16" s="1"/>
  <c r="E4" i="16" s="1"/>
  <c r="E8" i="16"/>
  <c r="E16" i="16"/>
  <c r="F168" i="2"/>
  <c r="E15" i="16"/>
  <c r="F96" i="2"/>
  <c r="E14" i="16"/>
  <c r="F12" i="2"/>
  <c r="E13" i="16"/>
  <c r="F8" i="16"/>
  <c r="F4" i="16"/>
  <c r="F9" i="1"/>
  <c r="F13" i="16"/>
  <c r="D6" i="1"/>
  <c r="C5" i="2"/>
  <c r="E5" i="2"/>
  <c r="D5" i="2"/>
  <c r="B5" i="2"/>
  <c r="C6" i="1"/>
  <c r="C7" i="3"/>
  <c r="B6" i="1"/>
  <c r="F37" i="1"/>
  <c r="E6" i="1"/>
  <c r="F12" i="16" l="1"/>
  <c r="B12" i="16"/>
  <c r="C12" i="16"/>
  <c r="E12" i="16"/>
</calcChain>
</file>

<file path=xl/sharedStrings.xml><?xml version="1.0" encoding="utf-8"?>
<sst xmlns="http://schemas.openxmlformats.org/spreadsheetml/2006/main" count="1074" uniqueCount="55">
  <si>
    <t>Saajat</t>
  </si>
  <si>
    <t>Alkaneet kaudet</t>
  </si>
  <si>
    <t>Sairauspäivärahojen saajat ja maksetut etuudet 2024</t>
  </si>
  <si>
    <t>Korvattujen päivien lukumäärä</t>
  </si>
  <si>
    <t>Maksetut etuudet (€)</t>
  </si>
  <si>
    <t>Sairauspäivärahat</t>
  </si>
  <si>
    <t>*diagnoosien alta löytyvät eriteltyinä sairauspäivärahat, osasairauspäivärahat,YEL-, tartuntatauti- ja luovutuspäirahat</t>
  </si>
  <si>
    <t>Osasairauspäivärahat</t>
  </si>
  <si>
    <t>YEL-päiväraha</t>
  </si>
  <si>
    <t>Luovutuspäivärahat</t>
  </si>
  <si>
    <t>Tartuntatautipäivärahat</t>
  </si>
  <si>
    <t>Sairauspäivärahojen saajat ja maksetut etuudet 2023</t>
  </si>
  <si>
    <t>Sairauspäivärahojen saajat ja maksetut etuudet 2022</t>
  </si>
  <si>
    <t>Sairauspäivärahojen saajat ja maksetut etuudet 2021</t>
  </si>
  <si>
    <t>Sairauspäivärahojen saajat ja maksetut etuudet 2020</t>
  </si>
  <si>
    <t>Sairauspäivärahojen saajat ja maksetut etuudet 2020-2024</t>
  </si>
  <si>
    <t>S00-T98 Murtumat, venähdykset, nyrjähdykset, sijoiltaanmenot, lihaksen ja jänteen vammat</t>
  </si>
  <si>
    <t>S02,S12,S22 ym. Murtumat</t>
  </si>
  <si>
    <t>S03,S13,S23,S33 ym. Sijoiltaanmenot, nyrjähdykset ja venähdykset</t>
  </si>
  <si>
    <t>S16,S46,S56 ym. Lihaksen ja jänteen vammat</t>
  </si>
  <si>
    <t>S02 Kallon ja kasvojen luiden murtumat</t>
  </si>
  <si>
    <t>S12 Kaularanganmurtuma</t>
  </si>
  <si>
    <t>S22 Kylkiluun (kylkiluiden), rintalastan ja/tai selkärangan rintakehäosan (rintarangan) murtuma</t>
  </si>
  <si>
    <t>S32 Lannerangan tai lantion murtuma</t>
  </si>
  <si>
    <t>S42 Hartianseudun tai olkavarren murtuma</t>
  </si>
  <si>
    <t>S52 Kyynärvarren murtuma</t>
  </si>
  <si>
    <t>S62 Ranteen tai käden murtuma</t>
  </si>
  <si>
    <t>S72 Reisiluun murtuma</t>
  </si>
  <si>
    <t>S82 Polven ja/tai säären murtuma</t>
  </si>
  <si>
    <t>S92 Jalkaterän luiden murtumat</t>
  </si>
  <si>
    <t>T02 Samanaikaiset useiden kehonosien murtumat</t>
  </si>
  <si>
    <t>T08 Sijainniltaan määrittämätön selkärankamurtuma</t>
  </si>
  <si>
    <t>T12 Sijainniltaan määrittämätön alaraajan murtuma</t>
  </si>
  <si>
    <t>S03 Pään nivelten ja siteiden sijoiltaanmeno, nyrjähdys ja/tai venähdys</t>
  </si>
  <si>
    <t>S13 Kaulan alueen nivelten ja siteiden sijoiltaanmeno, nyrjähdys ja/tai venähdys</t>
  </si>
  <si>
    <t>S23 Rintakehän alueen nivelten tai siteiden sijoiltaanmeno, nyrjähdys ja/tai venähdys</t>
  </si>
  <si>
    <t>S33 Lannerangan ja/tai lantion nivelten tai siteiden sijoiltaanmeno, nyrjähdys ja/tai venähdys</t>
  </si>
  <si>
    <t>S43 Hartianseudun (hartiakaaren) nivelten ja siteiden sijoiltaanmeno, nyrjähdys ja/tai venähdys</t>
  </si>
  <si>
    <t>S53 Kyynärnivelen seudun nivelten tai siteiden sijoiltaanmeno, nyrjähdys tai venähdys</t>
  </si>
  <si>
    <t>S63 Ranteen ja käden nivelten ja siteiden sijoiltaanmenot, nyrjähdykset ja/tai venähdykset</t>
  </si>
  <si>
    <t>S73 Lonkkanivelen ja lonkan siteiden sijoiltaanmeno, nyrjähdys tai venähdys</t>
  </si>
  <si>
    <t>S83 Polven alueen nivelten ja siteiden sijoiltaanmeno, nyrjähdys ja/tai venähdys</t>
  </si>
  <si>
    <t>S93 Nilkan ja jalkaterän nivelten ja siteiden sijoiltaanmeno, nyrjähdys ja/tai venähdys</t>
  </si>
  <si>
    <t>T03 Useiden kehonosien sijoiltaanmenojen, nyrjähdysten ja venähdysten yhdistelmät</t>
  </si>
  <si>
    <t>S16 Kaulan lihaksen ja/tai jänteen vamma</t>
  </si>
  <si>
    <t>S46 Hartianseudun ja olkavarren lihas- ja/tai jännevammat</t>
  </si>
  <si>
    <t>S56 Kyynärvarren lihas- ja/tai jännevamma</t>
  </si>
  <si>
    <t>S66 Ranteen ja käden lihas- ja jännevamma</t>
  </si>
  <si>
    <t>S76 Lonkan tai reiden lihas- tai jännevamma</t>
  </si>
  <si>
    <t>S86 Polven ja/tai säären alueen lihas- ja/tai jännevamma</t>
  </si>
  <si>
    <t>S96 Nilkan ja jalkaterän alueen lihas- ja jännevammat</t>
  </si>
  <si>
    <t>T06 Muut muualla luokittamattomat useiden kehonosien vammat</t>
  </si>
  <si>
    <t>S02.S12,S22,S32</t>
  </si>
  <si>
    <t>S00-T12 Murtumat, venähdykset, nyrjähdykset, sijoiltaanmenot, lihaksen ja jänteen vammat</t>
  </si>
  <si>
    <t>S02,S12,S22, S32 ym. Murtumat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</si>
</sst>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" fontId="3" fillId="0" borderId="0" xfId="0" applyNumberFormat="1" applyFont="1"/>
    <xf numFmtId="3" fontId="4" fillId="0" borderId="0" xfId="0" applyNumberFormat="1" applyFont="1"/>
    <xf numFmtId="0" fontId="2" fillId="0" borderId="0" xfId="0" applyFont="1"/>
    <xf numFmtId="1" fontId="0" fillId="0" borderId="0" xfId="0" applyNumberFormat="1"/>
    <xf numFmtId="0" fontId="5" fillId="3" borderId="0" xfId="0" applyFont="1" applyFill="1"/>
    <xf numFmtId="1" fontId="3" fillId="3" borderId="0" xfId="0" applyNumberFormat="1" applyFont="1" applyFill="1"/>
    <xf numFmtId="1" fontId="7" fillId="3" borderId="0" xfId="0" applyNumberFormat="1" applyFont="1" applyFill="1"/>
    <xf numFmtId="3" fontId="1" fillId="0" borderId="0" xfId="0" applyNumberFormat="1" applyFont="1" applyAlignment="1">
      <alignment horizontal="right"/>
    </xf>
    <xf numFmtId="0" fontId="7" fillId="3" borderId="0" xfId="0" applyFont="1" applyFill="1"/>
    <xf numFmtId="0" fontId="3" fillId="0" borderId="0" xfId="0" applyFont="1"/>
    <xf numFmtId="1" fontId="7" fillId="2" borderId="0" xfId="0" applyNumberFormat="1" applyFont="1" applyFill="1"/>
    <xf numFmtId="0" fontId="8" fillId="0" borderId="0" xfId="0" applyFont="1"/>
    <xf numFmtId="1" fontId="1" fillId="0" borderId="0" xfId="0" applyNumberFormat="1" applyFont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left" indent="1"/>
    </xf>
    <xf numFmtId="0" fontId="1" fillId="0" borderId="0" xfId="0" applyFont="1"/>
    <xf numFmtId="3" fontId="3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horizontal="left" indent="2"/>
    </xf>
    <xf numFmtId="1" fontId="6" fillId="0" borderId="0" xfId="0" applyNumberFormat="1" applyFont="1"/>
    <xf numFmtId="0" fontId="6" fillId="0" borderId="0" xfId="0" applyFont="1"/>
    <xf numFmtId="0" fontId="0" fillId="4" borderId="0" xfId="0" applyFill="1"/>
    <xf numFmtId="0" fontId="4" fillId="0" borderId="0" xfId="0" applyFont="1" applyAlignment="1">
      <alignment horizontal="left"/>
    </xf>
    <xf numFmtId="0" fontId="4" fillId="0" borderId="0" xfId="0" applyFont="1"/>
    <xf numFmtId="1" fontId="4" fillId="0" borderId="0" xfId="0" applyNumberFormat="1" applyFont="1"/>
    <xf numFmtId="0" fontId="9" fillId="0" borderId="0" xfId="0" applyFont="1"/>
    <xf numFmtId="0" fontId="1" fillId="5" borderId="0" xfId="0" applyFont="1" applyFill="1"/>
    <xf numFmtId="1" fontId="3" fillId="5" borderId="0" xfId="0" applyNumberFormat="1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0038-62CF-43EB-B28E-115F821C41FB}">
  <dimension ref="A1:G19"/>
  <sheetViews>
    <sheetView workbookViewId="0">
      <selection activeCell="B16" sqref="B16"/>
    </sheetView>
  </sheetViews>
  <sheetFormatPr defaultRowHeight="14.4" outlineLevelRow="2" x14ac:dyDescent="0.55000000000000004"/>
  <cols>
    <col min="1" max="1" width="27.62890625" customWidth="1"/>
    <col min="2" max="2" width="12.5234375" style="4" customWidth="1"/>
    <col min="3" max="3" width="14.1015625" style="4" customWidth="1"/>
    <col min="4" max="4" width="13.05078125" style="4" customWidth="1"/>
    <col min="5" max="5" width="14.26171875" style="4" customWidth="1"/>
    <col min="6" max="6" width="10.9453125" style="4" customWidth="1"/>
    <col min="7" max="7" width="10.89453125" customWidth="1"/>
    <col min="12" max="12" width="12.47265625" customWidth="1"/>
  </cols>
  <sheetData>
    <row r="1" spans="1:7" ht="18.3" x14ac:dyDescent="0.7">
      <c r="A1" s="12" t="s">
        <v>15</v>
      </c>
      <c r="C1" s="13"/>
    </row>
    <row r="3" spans="1:7" s="22" customFormat="1" ht="26.7" customHeight="1" x14ac:dyDescent="0.6">
      <c r="A3" s="10" t="s">
        <v>53</v>
      </c>
    </row>
    <row r="4" spans="1:7" s="3" customFormat="1" ht="18.899999999999999" customHeight="1" x14ac:dyDescent="0.6">
      <c r="A4" s="26" t="s">
        <v>0</v>
      </c>
      <c r="B4" s="1">
        <f>B5+B6+B7</f>
        <v>39987</v>
      </c>
      <c r="C4" s="1">
        <f t="shared" ref="C4:F4" si="0">C5+C6+C7</f>
        <v>40275</v>
      </c>
      <c r="D4" s="1">
        <f t="shared" si="0"/>
        <v>41473</v>
      </c>
      <c r="E4" s="1">
        <f>E5+E6+E7</f>
        <v>41489</v>
      </c>
      <c r="F4" s="1" t="e">
        <f t="shared" si="0"/>
        <v>#REF!</v>
      </c>
      <c r="G4" s="2"/>
    </row>
    <row r="5" spans="1:7" ht="15.6" outlineLevel="2" x14ac:dyDescent="0.6">
      <c r="A5" s="24" t="s">
        <v>54</v>
      </c>
      <c r="B5" s="25">
        <f>'2020 diagnooseittain '!B13</f>
        <v>19533</v>
      </c>
      <c r="C5" s="25">
        <f>'2021 diagnooseittain'!B13</f>
        <v>19809</v>
      </c>
      <c r="D5" s="25">
        <f>'2022 diagnooseittain'!B14</f>
        <v>21225</v>
      </c>
      <c r="E5" s="25">
        <f>'2023 diagnooseittain'!B12</f>
        <v>20936</v>
      </c>
      <c r="F5" s="25" t="e">
        <f>'2024 diagnooseittain'!B9</f>
        <v>#REF!</v>
      </c>
      <c r="G5" s="2"/>
    </row>
    <row r="6" spans="1:7" ht="15.6" outlineLevel="2" x14ac:dyDescent="0.6">
      <c r="A6" s="24" t="s">
        <v>18</v>
      </c>
      <c r="B6" s="25">
        <f>'2020 diagnooseittain '!B108</f>
        <v>14374</v>
      </c>
      <c r="C6" s="25">
        <f>'2021 diagnooseittain'!B108</f>
        <v>14059</v>
      </c>
      <c r="D6" s="25">
        <f>'2022 diagnooseittain'!B98</f>
        <v>13845</v>
      </c>
      <c r="E6" s="25">
        <f>'2023 diagnooseittain'!B96</f>
        <v>13900</v>
      </c>
      <c r="F6" s="25">
        <f>'2024 diagnooseittain'!B37</f>
        <v>13258</v>
      </c>
      <c r="G6" s="2"/>
    </row>
    <row r="7" spans="1:7" ht="15.6" outlineLevel="2" x14ac:dyDescent="0.6">
      <c r="A7" s="23" t="s">
        <v>19</v>
      </c>
      <c r="B7" s="25">
        <f>'2020 diagnooseittain '!B180</f>
        <v>6080</v>
      </c>
      <c r="C7" s="25">
        <f>'2021 diagnooseittain'!B180</f>
        <v>6407</v>
      </c>
      <c r="D7" s="25">
        <f>'2022 diagnooseittain'!B170</f>
        <v>6403</v>
      </c>
      <c r="E7" s="25">
        <f>'2023 diagnooseittain'!B168</f>
        <v>6653</v>
      </c>
      <c r="F7" s="25">
        <f>'2024 diagnooseittain'!B110</f>
        <v>6278</v>
      </c>
      <c r="G7" s="2"/>
    </row>
    <row r="8" spans="1:7" s="3" customFormat="1" ht="18.899999999999999" customHeight="1" x14ac:dyDescent="0.6">
      <c r="A8" s="26" t="s">
        <v>1</v>
      </c>
      <c r="B8" s="1">
        <f t="shared" ref="B8:F8" si="1">B9+B10+B11</f>
        <v>35805</v>
      </c>
      <c r="C8" s="1">
        <f t="shared" si="1"/>
        <v>35966</v>
      </c>
      <c r="D8" s="1">
        <f t="shared" si="1"/>
        <v>37226</v>
      </c>
      <c r="E8" s="1">
        <f t="shared" si="1"/>
        <v>37079</v>
      </c>
      <c r="F8" s="1" t="e">
        <f t="shared" si="1"/>
        <v>#REF!</v>
      </c>
      <c r="G8" s="2"/>
    </row>
    <row r="9" spans="1:7" ht="15.6" outlineLevel="2" x14ac:dyDescent="0.6">
      <c r="A9" s="24" t="s">
        <v>54</v>
      </c>
      <c r="B9" s="25">
        <f>'2020 diagnooseittain '!C13</f>
        <v>17678</v>
      </c>
      <c r="C9" s="25">
        <f>'2021 diagnooseittain'!C13</f>
        <v>17955</v>
      </c>
      <c r="D9" s="25">
        <f>'2022 diagnooseittain'!C14</f>
        <v>19294</v>
      </c>
      <c r="E9" s="25">
        <f>'2023 diagnooseittain'!C12</f>
        <v>18898</v>
      </c>
      <c r="F9" s="25" t="e">
        <f>'2024 diagnooseittain'!C9</f>
        <v>#REF!</v>
      </c>
      <c r="G9" s="2"/>
    </row>
    <row r="10" spans="1:7" ht="15.6" outlineLevel="2" x14ac:dyDescent="0.6">
      <c r="A10" s="24" t="s">
        <v>18</v>
      </c>
      <c r="B10" s="25">
        <f>'2020 diagnooseittain '!C108</f>
        <v>12996</v>
      </c>
      <c r="C10" s="25">
        <f>'2021 diagnooseittain'!C108</f>
        <v>12703</v>
      </c>
      <c r="D10" s="25">
        <f>'2022 diagnooseittain'!C98</f>
        <v>12577</v>
      </c>
      <c r="E10" s="25">
        <f>'2023 diagnooseittain'!C96</f>
        <v>12612</v>
      </c>
      <c r="F10" s="25">
        <f>'2024 diagnooseittain'!C37</f>
        <v>12010</v>
      </c>
      <c r="G10" s="2"/>
    </row>
    <row r="11" spans="1:7" ht="15.6" outlineLevel="2" x14ac:dyDescent="0.6">
      <c r="A11" s="23" t="s">
        <v>19</v>
      </c>
      <c r="B11" s="25">
        <f>'2020 diagnooseittain '!C180</f>
        <v>5131</v>
      </c>
      <c r="C11" s="25">
        <f>'2021 diagnooseittain'!C180</f>
        <v>5308</v>
      </c>
      <c r="D11" s="25">
        <f>'2022 diagnooseittain'!C170</f>
        <v>5355</v>
      </c>
      <c r="E11" s="25">
        <f>'2023 diagnooseittain'!C168</f>
        <v>5569</v>
      </c>
      <c r="F11" s="25">
        <f>'2024 diagnooseittain'!C110</f>
        <v>5348</v>
      </c>
      <c r="G11" s="2"/>
    </row>
    <row r="12" spans="1:7" s="3" customFormat="1" ht="18.899999999999999" customHeight="1" x14ac:dyDescent="0.6">
      <c r="A12" s="26" t="s">
        <v>3</v>
      </c>
      <c r="B12" s="1">
        <f t="shared" ref="B12" si="2">B13+B14+B15</f>
        <v>1452487</v>
      </c>
      <c r="C12" s="1">
        <f t="shared" ref="C12" si="3">C13+C14+C15</f>
        <v>1402267</v>
      </c>
      <c r="D12" s="1">
        <f t="shared" ref="D12" si="4">D13+D14+D15</f>
        <v>1457708</v>
      </c>
      <c r="E12" s="1">
        <f t="shared" ref="E12" si="5">E13+E14+E15</f>
        <v>1440650</v>
      </c>
      <c r="F12" s="1" t="e">
        <f t="shared" ref="F12" si="6">F13+F14+F15</f>
        <v>#REF!</v>
      </c>
      <c r="G12" s="2"/>
    </row>
    <row r="13" spans="1:7" ht="15.6" outlineLevel="2" x14ac:dyDescent="0.6">
      <c r="A13" s="24" t="s">
        <v>54</v>
      </c>
      <c r="B13" s="25">
        <f>'2020 diagnooseittain '!D13</f>
        <v>705427</v>
      </c>
      <c r="C13" s="25">
        <f>'2021 diagnooseittain'!D13</f>
        <v>686986</v>
      </c>
      <c r="D13" s="25">
        <f>'2022 diagnooseittain'!D14</f>
        <v>742989</v>
      </c>
      <c r="E13" s="25">
        <f>'2023 diagnooseittain'!D12</f>
        <v>721097</v>
      </c>
      <c r="F13" s="25" t="e">
        <f>'2024 diagnooseittain'!D9</f>
        <v>#REF!</v>
      </c>
      <c r="G13" s="2"/>
    </row>
    <row r="14" spans="1:7" ht="15.6" outlineLevel="2" x14ac:dyDescent="0.6">
      <c r="A14" s="24" t="s">
        <v>18</v>
      </c>
      <c r="B14" s="25">
        <f>'2020 diagnooseittain '!D108</f>
        <v>461354</v>
      </c>
      <c r="C14" s="25">
        <f>'2021 diagnooseittain'!D108</f>
        <v>432520</v>
      </c>
      <c r="D14" s="25">
        <f>'2022 diagnooseittain'!D98</f>
        <v>419170</v>
      </c>
      <c r="E14" s="25">
        <f>'2023 diagnooseittain'!D96</f>
        <v>421035</v>
      </c>
      <c r="F14" s="25">
        <f>'2024 diagnooseittain'!D37</f>
        <v>408404</v>
      </c>
      <c r="G14" s="2"/>
    </row>
    <row r="15" spans="1:7" ht="15.6" outlineLevel="2" x14ac:dyDescent="0.6">
      <c r="A15" s="23" t="s">
        <v>19</v>
      </c>
      <c r="B15" s="25">
        <f>'2020 diagnooseittain '!D180</f>
        <v>285706</v>
      </c>
      <c r="C15" s="25">
        <f>'2021 diagnooseittain'!D180</f>
        <v>282761</v>
      </c>
      <c r="D15" s="25">
        <f>'2022 diagnooseittain'!D170</f>
        <v>295549</v>
      </c>
      <c r="E15" s="25">
        <f>'2023 diagnooseittain'!D168</f>
        <v>298518</v>
      </c>
      <c r="F15" s="25">
        <f>'2024 diagnooseittain'!D110</f>
        <v>284116</v>
      </c>
      <c r="G15" s="2"/>
    </row>
    <row r="16" spans="1:7" s="3" customFormat="1" ht="18.899999999999999" customHeight="1" x14ac:dyDescent="0.6">
      <c r="A16" s="26" t="s">
        <v>4</v>
      </c>
      <c r="B16" s="1">
        <f t="shared" ref="B16" si="7">B17+B18+B19</f>
        <v>84960892</v>
      </c>
      <c r="C16" s="1">
        <f t="shared" ref="C16" si="8">C17+C18+C19</f>
        <v>83261442</v>
      </c>
      <c r="D16" s="1">
        <f t="shared" ref="D16" si="9">D17+D18+D19</f>
        <v>63302652</v>
      </c>
      <c r="E16" s="1">
        <f t="shared" ref="E16" si="10">E17+E18+E19</f>
        <v>89496084</v>
      </c>
      <c r="F16" s="1" t="e">
        <f t="shared" ref="F16" si="11">F17+F18+F19</f>
        <v>#REF!</v>
      </c>
      <c r="G16" s="2"/>
    </row>
    <row r="17" spans="1:7" ht="15.6" outlineLevel="2" x14ac:dyDescent="0.6">
      <c r="A17" s="24" t="s">
        <v>54</v>
      </c>
      <c r="B17" s="25">
        <f>'2020 diagnooseittain '!E13</f>
        <v>39700336</v>
      </c>
      <c r="C17" s="25">
        <f>'2021 diagnooseittain'!E13</f>
        <v>39274941</v>
      </c>
      <c r="D17" s="25">
        <f>'2022 diagnooseittain'!E14</f>
        <v>43330944</v>
      </c>
      <c r="E17" s="25">
        <f>'2023 diagnooseittain'!E12</f>
        <v>43197094</v>
      </c>
      <c r="F17" s="25" t="e">
        <f>'2024 diagnooseittain'!E9</f>
        <v>#REF!</v>
      </c>
      <c r="G17" s="2"/>
    </row>
    <row r="18" spans="1:7" ht="15.6" outlineLevel="2" x14ac:dyDescent="0.6">
      <c r="A18" s="24" t="s">
        <v>18</v>
      </c>
      <c r="B18" s="25">
        <f>'2020 diagnooseittain '!E108</f>
        <v>27382048</v>
      </c>
      <c r="C18" s="25">
        <f>'2021 diagnooseittain'!E108</f>
        <v>26025287</v>
      </c>
      <c r="D18" s="25">
        <f>'2022 diagnooseittain'!D98</f>
        <v>419170</v>
      </c>
      <c r="E18" s="25">
        <f>'2023 diagnooseittain'!E96</f>
        <v>26265491</v>
      </c>
      <c r="F18" s="25">
        <f>'2024 diagnooseittain'!E37</f>
        <v>26319646</v>
      </c>
      <c r="G18" s="2"/>
    </row>
    <row r="19" spans="1:7" ht="15.6" outlineLevel="2" x14ac:dyDescent="0.6">
      <c r="A19" s="23" t="s">
        <v>19</v>
      </c>
      <c r="B19" s="25">
        <f>'2020 diagnooseittain '!E180</f>
        <v>17878508</v>
      </c>
      <c r="C19" s="25">
        <f>'2021 diagnooseittain'!E180</f>
        <v>17961214</v>
      </c>
      <c r="D19" s="25">
        <f>'2022 diagnooseittain'!E170</f>
        <v>19552538</v>
      </c>
      <c r="E19" s="25">
        <f>'2023 diagnooseittain'!E168</f>
        <v>20033499</v>
      </c>
      <c r="F19" s="25">
        <f>'2024 diagnooseittain'!E110</f>
        <v>19833942</v>
      </c>
      <c r="G1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BC87-6FDD-42A5-9DFB-D6754E192181}">
  <dimension ref="A1:H163"/>
  <sheetViews>
    <sheetView tabSelected="1" zoomScale="94" zoomScaleNormal="94" workbookViewId="0">
      <pane ySplit="1" topLeftCell="A37" activePane="bottomLeft" state="frozen"/>
      <selection pane="bottomLeft" activeCell="K52" sqref="J52:K52"/>
    </sheetView>
  </sheetViews>
  <sheetFormatPr defaultRowHeight="14.4" outlineLevelRow="3" x14ac:dyDescent="0.55000000000000004"/>
  <cols>
    <col min="1" max="1" width="27.62890625" customWidth="1"/>
    <col min="2" max="2" width="12.5234375" style="4" customWidth="1"/>
    <col min="3" max="3" width="14.1015625" style="4" customWidth="1"/>
    <col min="4" max="4" width="13.05078125" style="4" customWidth="1"/>
    <col min="5" max="5" width="14.26171875" style="4" customWidth="1"/>
    <col min="6" max="6" width="10.9453125" style="4" customWidth="1"/>
    <col min="7" max="7" width="10.89453125" customWidth="1"/>
    <col min="12" max="12" width="12.47265625" customWidth="1"/>
  </cols>
  <sheetData>
    <row r="1" spans="1:7" ht="18.3" x14ac:dyDescent="0.7">
      <c r="A1" s="12" t="s">
        <v>2</v>
      </c>
      <c r="C1" s="13"/>
    </row>
    <row r="3" spans="1:7" ht="50.1" x14ac:dyDescent="0.55000000000000004">
      <c r="A3" s="14" t="s">
        <v>6</v>
      </c>
    </row>
    <row r="4" spans="1:7" x14ac:dyDescent="0.55000000000000004">
      <c r="B4" s="4" t="s">
        <v>52</v>
      </c>
    </row>
    <row r="5" spans="1:7" ht="15.6" x14ac:dyDescent="0.6">
      <c r="A5" s="10" t="s">
        <v>53</v>
      </c>
    </row>
    <row r="6" spans="1:7" s="3" customFormat="1" ht="40.200000000000003" customHeight="1" x14ac:dyDescent="0.6">
      <c r="A6" s="27" t="s">
        <v>16</v>
      </c>
      <c r="B6" s="28" t="e">
        <f>B7+#REF!+#REF!+#REF!+#REF!</f>
        <v>#REF!</v>
      </c>
      <c r="C6" s="28" t="e">
        <f>C7+#REF!+#REF!+#REF!+#REF!</f>
        <v>#REF!</v>
      </c>
      <c r="D6" s="28" t="e">
        <f>D7+#REF!+#REF!+#REF!+#REF!</f>
        <v>#REF!</v>
      </c>
      <c r="E6" s="28" t="e">
        <f>E7+#REF!+#REF!+#REF!+#REF!</f>
        <v>#REF!</v>
      </c>
      <c r="F6" s="28"/>
      <c r="G6" s="2"/>
    </row>
    <row r="7" spans="1:7" ht="15.6" outlineLevel="2" x14ac:dyDescent="0.6">
      <c r="A7" s="19" t="s">
        <v>5</v>
      </c>
      <c r="B7" s="20">
        <f>B10+B38+B111</f>
        <v>35087</v>
      </c>
      <c r="C7" s="20">
        <f>C10+C38+C111</f>
        <v>31182</v>
      </c>
      <c r="D7" s="20">
        <f>D10+D38+D111</f>
        <v>1270019</v>
      </c>
      <c r="E7" s="20">
        <f>E10+E38+E111</f>
        <v>84767575</v>
      </c>
      <c r="F7" s="1"/>
      <c r="G7" s="2"/>
    </row>
    <row r="9" spans="1:7" s="3" customFormat="1" ht="23.7" customHeight="1" collapsed="1" x14ac:dyDescent="0.6">
      <c r="A9" s="5" t="s">
        <v>17</v>
      </c>
      <c r="B9" s="6" t="e">
        <f>B10+#REF!+#REF!+#REF!+#REF!</f>
        <v>#REF!</v>
      </c>
      <c r="C9" s="6" t="e">
        <f>C10+#REF!+#REF!+#REF!+#REF!</f>
        <v>#REF!</v>
      </c>
      <c r="D9" s="6" t="e">
        <f>D10+#REF!+#REF!+#REF!+#REF!</f>
        <v>#REF!</v>
      </c>
      <c r="E9" s="6" t="e">
        <f>E10+#REF!+#REF!+#REF!+#REF!</f>
        <v>#REF!</v>
      </c>
      <c r="F9" s="6" t="e">
        <f>E10/D9</f>
        <v>#REF!</v>
      </c>
      <c r="G9" s="2"/>
    </row>
    <row r="10" spans="1:7" ht="15.6" outlineLevel="2" x14ac:dyDescent="0.6">
      <c r="A10" s="19" t="s">
        <v>5</v>
      </c>
      <c r="B10" s="20">
        <f>B12+B14+B16+B18+B20+B22+B24+B26+B28+B30+B32+B34+B36</f>
        <v>18257</v>
      </c>
      <c r="C10" s="20">
        <f>C12+C14+C16+C18+C20+C22+C24+C26+C28+C30+C32+C34+C36</f>
        <v>16441</v>
      </c>
      <c r="D10" s="20">
        <f>D12+D14+D16+D18+D20+D22+D24+D26+D28+D30+D32+D34+D36</f>
        <v>644773</v>
      </c>
      <c r="E10" s="20">
        <f>E12+E14+E16+E18+E20+E22+E24+E26+E28+E30+E32+E34+E36</f>
        <v>41319696</v>
      </c>
      <c r="F10" s="1"/>
      <c r="G10" s="2"/>
    </row>
    <row r="11" spans="1:7" s="16" customFormat="1" ht="15.6" outlineLevel="1" x14ac:dyDescent="0.6">
      <c r="A11" s="15" t="s">
        <v>20</v>
      </c>
      <c r="B11" s="11" t="e">
        <f>B12+#REF!+#REF!+#REF!+#REF!</f>
        <v>#REF!</v>
      </c>
      <c r="C11" s="11" t="e">
        <f>C12+#REF!+#REF!+#REF!+#REF!</f>
        <v>#REF!</v>
      </c>
      <c r="D11" s="11" t="e">
        <f>D12+#REF!+#REF!+#REF!+#REF!</f>
        <v>#REF!</v>
      </c>
      <c r="E11" s="11" t="e">
        <f>E12+#REF!+#REF!+#REF!+#REF!</f>
        <v>#REF!</v>
      </c>
      <c r="F11" s="11"/>
      <c r="G11" s="17"/>
    </row>
    <row r="12" spans="1:7" ht="15.6" outlineLevel="2" x14ac:dyDescent="0.6">
      <c r="A12" s="19" t="s">
        <v>5</v>
      </c>
      <c r="B12" s="21">
        <v>270</v>
      </c>
      <c r="C12" s="4">
        <v>248</v>
      </c>
      <c r="D12">
        <v>6502</v>
      </c>
      <c r="E12">
        <v>391935</v>
      </c>
      <c r="F12">
        <v>60.28</v>
      </c>
      <c r="G12" s="2"/>
    </row>
    <row r="13" spans="1:7" s="16" customFormat="1" ht="15.6" outlineLevel="1" x14ac:dyDescent="0.6">
      <c r="A13" s="15" t="s">
        <v>21</v>
      </c>
      <c r="B13" s="11" t="e">
        <f>B14+#REF!+#REF!+#REF!+#REF!</f>
        <v>#REF!</v>
      </c>
      <c r="C13" s="11" t="e">
        <f>C14+#REF!+#REF!+#REF!+#REF!</f>
        <v>#REF!</v>
      </c>
      <c r="D13" s="11" t="e">
        <f>D14+#REF!+#REF!+#REF!+#REF!</f>
        <v>#REF!</v>
      </c>
      <c r="E13" s="11" t="e">
        <f>E14+#REF!+#REF!+#REF!+#REF!</f>
        <v>#REF!</v>
      </c>
      <c r="F13" s="11"/>
      <c r="G13" s="8"/>
    </row>
    <row r="14" spans="1:7" ht="15.6" outlineLevel="2" x14ac:dyDescent="0.6">
      <c r="A14" s="19" t="s">
        <v>5</v>
      </c>
      <c r="B14" s="21">
        <v>135</v>
      </c>
      <c r="C14" s="4">
        <v>114</v>
      </c>
      <c r="D14">
        <v>8708</v>
      </c>
      <c r="E14">
        <v>546469</v>
      </c>
      <c r="F14">
        <v>62.75</v>
      </c>
      <c r="G14" s="2"/>
    </row>
    <row r="15" spans="1:7" s="16" customFormat="1" ht="15.6" outlineLevel="1" x14ac:dyDescent="0.6">
      <c r="A15" s="15" t="s">
        <v>22</v>
      </c>
      <c r="B15" s="11" t="e">
        <f>B16+#REF!+#REF!+#REF!+#REF!</f>
        <v>#REF!</v>
      </c>
      <c r="C15" s="11" t="e">
        <f>C16+#REF!+#REF!+#REF!+#REF!</f>
        <v>#REF!</v>
      </c>
      <c r="D15" s="11" t="e">
        <f>D16+#REF!+#REF!+#REF!+#REF!</f>
        <v>#REF!</v>
      </c>
      <c r="E15" s="11" t="e">
        <f>E16+#REF!+#REF!+#REF!+#REF!</f>
        <v>#REF!</v>
      </c>
      <c r="F15" s="11"/>
      <c r="G15" s="8"/>
    </row>
    <row r="16" spans="1:7" ht="15.6" outlineLevel="2" x14ac:dyDescent="0.6">
      <c r="A16" s="19" t="s">
        <v>5</v>
      </c>
      <c r="B16" s="21">
        <v>1590</v>
      </c>
      <c r="C16" s="4">
        <v>1468</v>
      </c>
      <c r="D16">
        <v>30880</v>
      </c>
      <c r="E16">
        <v>2120879</v>
      </c>
      <c r="F16">
        <v>68.680000000000007</v>
      </c>
      <c r="G16" s="2"/>
    </row>
    <row r="17" spans="1:8" s="16" customFormat="1" ht="15.6" outlineLevel="1" x14ac:dyDescent="0.6">
      <c r="A17" s="15" t="s">
        <v>23</v>
      </c>
      <c r="B17" s="11" t="e">
        <f>B18+#REF!+#REF!+#REF!+#REF!</f>
        <v>#REF!</v>
      </c>
      <c r="C17" s="11" t="e">
        <f>C18+#REF!+#REF!+#REF!+#REF!</f>
        <v>#REF!</v>
      </c>
      <c r="D17" s="11" t="e">
        <f>D18+#REF!+#REF!+#REF!+#REF!</f>
        <v>#REF!</v>
      </c>
      <c r="E17" s="11" t="e">
        <f>E18+#REF!+#REF!+#REF!+#REF!</f>
        <v>#REF!</v>
      </c>
      <c r="F17" s="11"/>
      <c r="G17" s="17"/>
      <c r="H17" s="18"/>
    </row>
    <row r="18" spans="1:8" ht="15.6" outlineLevel="2" x14ac:dyDescent="0.6">
      <c r="A18" s="19" t="s">
        <v>5</v>
      </c>
      <c r="B18" s="21">
        <v>668</v>
      </c>
      <c r="C18" s="4">
        <v>543</v>
      </c>
      <c r="D18">
        <v>30347</v>
      </c>
      <c r="E18">
        <v>1871501</v>
      </c>
      <c r="F18">
        <v>61.67</v>
      </c>
      <c r="G18" s="2"/>
    </row>
    <row r="19" spans="1:8" s="16" customFormat="1" ht="15.6" outlineLevel="1" x14ac:dyDescent="0.6">
      <c r="A19" s="15" t="s">
        <v>24</v>
      </c>
      <c r="B19" s="11" t="e">
        <f>B20+#REF!+#REF!+#REF!+#REF!</f>
        <v>#REF!</v>
      </c>
      <c r="C19" s="11" t="e">
        <f>C20+#REF!+#REF!+#REF!+#REF!</f>
        <v>#REF!</v>
      </c>
      <c r="D19" s="11" t="e">
        <f>D20+#REF!+#REF!+#REF!+#REF!</f>
        <v>#REF!</v>
      </c>
      <c r="E19" s="11" t="e">
        <f>E20+#REF!+#REF!+#REF!+#REF!</f>
        <v>#REF!</v>
      </c>
      <c r="F19" s="11"/>
      <c r="G19" s="8"/>
    </row>
    <row r="20" spans="1:8" ht="15.6" outlineLevel="2" x14ac:dyDescent="0.6">
      <c r="A20" s="19" t="s">
        <v>5</v>
      </c>
      <c r="B20" s="20">
        <v>2048</v>
      </c>
      <c r="C20" s="4">
        <v>1781</v>
      </c>
      <c r="D20">
        <v>93677</v>
      </c>
      <c r="E20">
        <v>5801875</v>
      </c>
      <c r="F20">
        <v>61.93</v>
      </c>
      <c r="G20" s="2"/>
    </row>
    <row r="21" spans="1:8" s="16" customFormat="1" ht="15.6" outlineLevel="1" x14ac:dyDescent="0.6">
      <c r="A21" s="15" t="s">
        <v>25</v>
      </c>
      <c r="B21" s="11" t="e">
        <f>B22+#REF!+#REF!+#REF!+#REF!</f>
        <v>#REF!</v>
      </c>
      <c r="C21" s="11" t="e">
        <f>C22+#REF!+#REF!+#REF!+#REF!</f>
        <v>#REF!</v>
      </c>
      <c r="D21" s="11" t="e">
        <f>D22+#REF!+#REF!+#REF!+#REF!</f>
        <v>#REF!</v>
      </c>
      <c r="E21" s="11" t="e">
        <f>E22+#REF!+#REF!+#REF!+#REF!</f>
        <v>#REF!</v>
      </c>
      <c r="F21" s="11"/>
      <c r="G21" s="8"/>
    </row>
    <row r="22" spans="1:8" ht="15.6" outlineLevel="2" x14ac:dyDescent="0.6">
      <c r="A22" s="19" t="s">
        <v>5</v>
      </c>
      <c r="B22" s="20">
        <v>3721</v>
      </c>
      <c r="C22" s="4">
        <v>3430</v>
      </c>
      <c r="D22">
        <v>124266</v>
      </c>
      <c r="E22">
        <v>8305288</v>
      </c>
      <c r="F22">
        <v>66.83</v>
      </c>
      <c r="G22" s="2"/>
    </row>
    <row r="23" spans="1:8" s="16" customFormat="1" ht="15.6" outlineLevel="1" x14ac:dyDescent="0.6">
      <c r="A23" s="15" t="s">
        <v>26</v>
      </c>
      <c r="B23" s="11" t="e">
        <f>B24+#REF!+#REF!+#REF!+#REF!</f>
        <v>#REF!</v>
      </c>
      <c r="C23" s="11" t="e">
        <f>C24+#REF!+#REF!+#REF!+#REF!</f>
        <v>#REF!</v>
      </c>
      <c r="D23" s="11" t="e">
        <f>D24+#REF!+#REF!+#REF!+#REF!</f>
        <v>#REF!</v>
      </c>
      <c r="E23" s="11" t="e">
        <f>E24+#REF!+#REF!+#REF!+#REF!</f>
        <v>#REF!</v>
      </c>
      <c r="F23" s="11"/>
      <c r="G23" s="8"/>
    </row>
    <row r="24" spans="1:8" ht="15.6" outlineLevel="2" x14ac:dyDescent="0.6">
      <c r="A24" s="19" t="s">
        <v>5</v>
      </c>
      <c r="B24" s="20">
        <v>2657</v>
      </c>
      <c r="C24">
        <v>2501</v>
      </c>
      <c r="D24">
        <v>67787</v>
      </c>
      <c r="E24">
        <v>4330328</v>
      </c>
      <c r="F24">
        <v>63.88</v>
      </c>
      <c r="G24" s="2"/>
    </row>
    <row r="25" spans="1:8" s="16" customFormat="1" ht="15.6" outlineLevel="1" x14ac:dyDescent="0.6">
      <c r="A25" s="15" t="s">
        <v>27</v>
      </c>
      <c r="B25" s="11" t="e">
        <f>B26+#REF!+#REF!+#REF!+#REF!</f>
        <v>#REF!</v>
      </c>
      <c r="C25" s="11" t="e">
        <f>C26+#REF!+#REF!+#REF!+#REF!</f>
        <v>#REF!</v>
      </c>
      <c r="D25" s="11" t="e">
        <f>D26+#REF!+#REF!+#REF!+#REF!</f>
        <v>#REF!</v>
      </c>
      <c r="E25" s="11" t="e">
        <f>E26+#REF!+#REF!+#REF!+#REF!</f>
        <v>#REF!</v>
      </c>
      <c r="F25" s="11"/>
      <c r="G25" s="8"/>
    </row>
    <row r="26" spans="1:8" ht="15.6" outlineLevel="2" x14ac:dyDescent="0.6">
      <c r="A26" s="19" t="s">
        <v>5</v>
      </c>
      <c r="B26" s="21">
        <v>396</v>
      </c>
      <c r="C26">
        <v>307</v>
      </c>
      <c r="D26">
        <v>25489</v>
      </c>
      <c r="E26">
        <v>1388162</v>
      </c>
      <c r="F26">
        <v>54.46</v>
      </c>
      <c r="G26" s="2"/>
    </row>
    <row r="27" spans="1:8" s="16" customFormat="1" ht="15.6" outlineLevel="1" x14ac:dyDescent="0.6">
      <c r="A27" s="15" t="s">
        <v>28</v>
      </c>
      <c r="B27" s="11" t="e">
        <f>B28+#REF!+#REF!+#REF!+#REF!</f>
        <v>#REF!</v>
      </c>
      <c r="C27" s="11" t="e">
        <f>C28+#REF!+#REF!+#REF!+#REF!</f>
        <v>#REF!</v>
      </c>
      <c r="D27" s="11" t="e">
        <f>D28+#REF!+#REF!+#REF!+#REF!</f>
        <v>#REF!</v>
      </c>
      <c r="E27" s="11" t="e">
        <f>E28+#REF!+#REF!+#REF!+#REF!</f>
        <v>#REF!</v>
      </c>
      <c r="F27" s="11"/>
      <c r="G27" s="8"/>
    </row>
    <row r="28" spans="1:8" ht="15.6" outlineLevel="2" x14ac:dyDescent="0.6">
      <c r="A28" s="19" t="s">
        <v>5</v>
      </c>
      <c r="B28" s="20">
        <v>4208</v>
      </c>
      <c r="C28">
        <v>3727</v>
      </c>
      <c r="D28">
        <v>182338</v>
      </c>
      <c r="E28">
        <v>11663485</v>
      </c>
      <c r="F28">
        <v>63.97</v>
      </c>
      <c r="G28" s="2"/>
    </row>
    <row r="29" spans="1:8" s="16" customFormat="1" ht="15.9" customHeight="1" outlineLevel="1" x14ac:dyDescent="0.6">
      <c r="A29" s="15" t="s">
        <v>29</v>
      </c>
      <c r="B29" s="11" t="e">
        <f>B30+#REF!+#REF!+#REF!+#REF!</f>
        <v>#REF!</v>
      </c>
      <c r="C29" s="11" t="e">
        <f>C30+#REF!+#REF!+#REF!+#REF!</f>
        <v>#REF!</v>
      </c>
      <c r="D29" s="11" t="e">
        <f>D30+#REF!+#REF!+#REF!+#REF!</f>
        <v>#REF!</v>
      </c>
      <c r="E29" s="11" t="e">
        <f>E30+#REF!+#REF!+#REF!+#REF!</f>
        <v>#REF!</v>
      </c>
      <c r="F29" s="11"/>
      <c r="G29" s="8"/>
    </row>
    <row r="30" spans="1:8" ht="15.6" outlineLevel="2" x14ac:dyDescent="0.6">
      <c r="A30" s="19" t="s">
        <v>5</v>
      </c>
      <c r="B30" s="20">
        <v>2560</v>
      </c>
      <c r="C30">
        <v>2318</v>
      </c>
      <c r="D30">
        <v>74560</v>
      </c>
      <c r="E30">
        <v>4890319</v>
      </c>
      <c r="F30">
        <v>65.59</v>
      </c>
      <c r="G30" s="2"/>
    </row>
    <row r="31" spans="1:8" s="16" customFormat="1" ht="15.6" outlineLevel="1" x14ac:dyDescent="0.6">
      <c r="A31" s="15" t="s">
        <v>30</v>
      </c>
      <c r="B31" s="11" t="e">
        <f>B32+#REF!+#REF!+#REF!+#REF!</f>
        <v>#REF!</v>
      </c>
      <c r="C31" s="11" t="e">
        <f>C32+#REF!+#REF!+#REF!+#REF!</f>
        <v>#REF!</v>
      </c>
      <c r="D31" s="11" t="e">
        <f>D32+#REF!+#REF!+#REF!+#REF!</f>
        <v>#REF!</v>
      </c>
      <c r="E31" s="11" t="e">
        <f>E32+#REF!+#REF!+#REF!+#REF!</f>
        <v>#REF!</v>
      </c>
      <c r="F31" s="11"/>
      <c r="G31" s="8"/>
    </row>
    <row r="32" spans="1:8" ht="15.6" outlineLevel="3" x14ac:dyDescent="0.6">
      <c r="A32" s="19" t="s">
        <v>5</v>
      </c>
      <c r="B32" s="21">
        <v>2</v>
      </c>
      <c r="C32">
        <v>2</v>
      </c>
      <c r="D32">
        <v>122</v>
      </c>
      <c r="E32">
        <v>4390</v>
      </c>
      <c r="F32">
        <v>35.99</v>
      </c>
      <c r="G32" s="2"/>
    </row>
    <row r="33" spans="1:7" s="16" customFormat="1" ht="15.6" outlineLevel="1" x14ac:dyDescent="0.6">
      <c r="A33" s="15" t="s">
        <v>31</v>
      </c>
      <c r="B33" s="11" t="e">
        <f>B34+#REF!+#REF!+#REF!+#REF!</f>
        <v>#REF!</v>
      </c>
      <c r="C33" s="11" t="e">
        <f>C34+#REF!+#REF!+#REF!+#REF!</f>
        <v>#REF!</v>
      </c>
      <c r="D33" s="11" t="e">
        <f>D34+#REF!+#REF!+#REF!+#REF!</f>
        <v>#REF!</v>
      </c>
      <c r="E33" s="11" t="e">
        <f>E34+#REF!+#REF!+#REF!+#REF!</f>
        <v>#REF!</v>
      </c>
      <c r="F33" s="11"/>
      <c r="G33" s="8"/>
    </row>
    <row r="34" spans="1:7" ht="15.6" outlineLevel="2" x14ac:dyDescent="0.6">
      <c r="A34" s="19" t="s">
        <v>5</v>
      </c>
      <c r="B34" s="20">
        <v>2</v>
      </c>
      <c r="C34">
        <v>2</v>
      </c>
      <c r="D34">
        <v>97</v>
      </c>
      <c r="E34">
        <v>5065</v>
      </c>
      <c r="F34">
        <v>52.22</v>
      </c>
      <c r="G34" s="2"/>
    </row>
    <row r="35" spans="1:7" s="16" customFormat="1" ht="15.6" outlineLevel="1" x14ac:dyDescent="0.6">
      <c r="A35" s="15" t="s">
        <v>32</v>
      </c>
      <c r="B35" s="11" t="e">
        <f>B36+#REF!+#REF!+#REF!+#REF!</f>
        <v>#REF!</v>
      </c>
      <c r="C35" s="11" t="e">
        <f>C36+#REF!+#REF!+#REF!+#REF!</f>
        <v>#REF!</v>
      </c>
      <c r="D35" s="11" t="e">
        <f>D36+#REF!+#REF!+#REF!+#REF!</f>
        <v>#REF!</v>
      </c>
      <c r="E35" s="11" t="e">
        <f>E36+#REF!+#REF!+#REF!+#REF!</f>
        <v>#REF!</v>
      </c>
      <c r="F35" s="11"/>
      <c r="G35" s="8"/>
    </row>
    <row r="36" spans="1:7" ht="15.6" outlineLevel="2" x14ac:dyDescent="0.6">
      <c r="A36" s="19" t="s">
        <v>5</v>
      </c>
      <c r="B36" s="20">
        <v>0</v>
      </c>
      <c r="C36">
        <v>0</v>
      </c>
      <c r="D36">
        <v>0</v>
      </c>
      <c r="E36">
        <v>0</v>
      </c>
      <c r="F36">
        <v>0</v>
      </c>
      <c r="G36" s="2"/>
    </row>
    <row r="37" spans="1:7" s="3" customFormat="1" ht="23.4" customHeight="1" x14ac:dyDescent="0.6">
      <c r="A37" s="9" t="s">
        <v>18</v>
      </c>
      <c r="B37" s="7">
        <f>B38+B39+B40+B41+B42</f>
        <v>13258</v>
      </c>
      <c r="C37" s="7">
        <f>C38+C39+C40+C41+C42</f>
        <v>12010</v>
      </c>
      <c r="D37" s="7">
        <f>D38+D39+D40+D41+D42</f>
        <v>408404</v>
      </c>
      <c r="E37" s="7">
        <f>E38+E39+E40+E41+E42</f>
        <v>26319646</v>
      </c>
      <c r="F37" s="6">
        <f>E38/D37</f>
        <v>60.428276902283031</v>
      </c>
      <c r="G37" s="2"/>
    </row>
    <row r="38" spans="1:7" ht="15.6" outlineLevel="2" x14ac:dyDescent="0.6">
      <c r="A38" s="19" t="s">
        <v>5</v>
      </c>
      <c r="B38">
        <f>B44+B50+B56+B62+B68+B74+B80+B86+B92+B98+B104</f>
        <v>11512</v>
      </c>
      <c r="C38">
        <f>C44+C50+C56+C62+C68+C74+C80+C86+C92+C98+C104</f>
        <v>10297</v>
      </c>
      <c r="D38">
        <f>D44+D50+D56+D62+D68+D74+D80+D86+D92+D98+D104</f>
        <v>367464</v>
      </c>
      <c r="E38">
        <f>E44+E50+E56+E62+E68+E74+E80+E86+E92+E98+E104</f>
        <v>24679150</v>
      </c>
      <c r="F38" s="1"/>
      <c r="G38" s="2"/>
    </row>
    <row r="39" spans="1:7" ht="15.6" outlineLevel="2" x14ac:dyDescent="0.6">
      <c r="A39" s="19" t="s">
        <v>7</v>
      </c>
      <c r="B39">
        <f>B45+B51+B57+B63+B69+B75+B81+B87+B93+B99+B105</f>
        <v>671</v>
      </c>
      <c r="C39">
        <f t="shared" ref="C39:E39" si="0">C45+C51+C57+C63+C69+C75+C81+C87+C93+C99+C105</f>
        <v>643</v>
      </c>
      <c r="D39">
        <f t="shared" si="0"/>
        <v>32069</v>
      </c>
      <c r="E39">
        <f t="shared" si="0"/>
        <v>1202868</v>
      </c>
      <c r="F39" s="1"/>
      <c r="G39" s="2"/>
    </row>
    <row r="40" spans="1:7" ht="15.6" outlineLevel="2" x14ac:dyDescent="0.6">
      <c r="A40" s="19" t="s">
        <v>8</v>
      </c>
      <c r="B40">
        <f>B46+B52+B58+B64+B70+B76+B82+B88+B94+B100+B106</f>
        <v>1075</v>
      </c>
      <c r="C40">
        <f t="shared" ref="C40:E40" si="1">C46+C52+C58+C64+C70+C76+C82+C88+C94+C100+C106</f>
        <v>1070</v>
      </c>
      <c r="D40">
        <f t="shared" si="1"/>
        <v>8871</v>
      </c>
      <c r="E40">
        <f t="shared" si="1"/>
        <v>437628</v>
      </c>
      <c r="F40" s="1"/>
      <c r="G40" s="2"/>
    </row>
    <row r="41" spans="1:7" ht="15.6" outlineLevel="2" x14ac:dyDescent="0.6">
      <c r="A41" s="19" t="s">
        <v>10</v>
      </c>
      <c r="B41">
        <f>B47+B53+B59+B65+B71+B77+B83+B89+B95+B101+B107</f>
        <v>0</v>
      </c>
      <c r="C41">
        <f t="shared" ref="C41:E41" si="2">C47+C53+C59+C65+C71+C77+C83+C89+C95+C101+C107</f>
        <v>0</v>
      </c>
      <c r="D41">
        <f t="shared" si="2"/>
        <v>0</v>
      </c>
      <c r="E41">
        <f t="shared" si="2"/>
        <v>0</v>
      </c>
      <c r="F41" s="20"/>
      <c r="G41" s="2"/>
    </row>
    <row r="42" spans="1:7" ht="15.6" outlineLevel="2" x14ac:dyDescent="0.6">
      <c r="A42" s="19" t="s">
        <v>9</v>
      </c>
      <c r="B42">
        <f>B48+B54+B60+B66+B72+B78+B84+B90+B96+B102+B108</f>
        <v>0</v>
      </c>
      <c r="C42">
        <f t="shared" ref="C42:E42" si="3">C48+C54+C60+C66+C72+C78+C84+C90+C96+C102+C108</f>
        <v>0</v>
      </c>
      <c r="D42">
        <f t="shared" si="3"/>
        <v>0</v>
      </c>
      <c r="E42">
        <f t="shared" si="3"/>
        <v>0</v>
      </c>
      <c r="F42" s="20"/>
      <c r="G42" s="2"/>
    </row>
    <row r="43" spans="1:7" s="16" customFormat="1" ht="15.6" outlineLevel="1" x14ac:dyDescent="0.6">
      <c r="A43" s="15" t="s">
        <v>33</v>
      </c>
      <c r="B43" s="11">
        <f>B44+B45+B46+B47+B48</f>
        <v>4</v>
      </c>
      <c r="C43" s="11">
        <f>C44+C45+C46+C47+C48</f>
        <v>3</v>
      </c>
      <c r="D43" s="11">
        <f>D44+D45+D46+D47+D48</f>
        <v>20</v>
      </c>
      <c r="E43" s="11">
        <f>E44+E45+E46+E47+E48</f>
        <v>1628</v>
      </c>
      <c r="F43" s="11"/>
      <c r="G43" s="8"/>
    </row>
    <row r="44" spans="1:7" ht="15.6" outlineLevel="2" x14ac:dyDescent="0.6">
      <c r="A44" s="19" t="s">
        <v>5</v>
      </c>
      <c r="B44">
        <v>4</v>
      </c>
      <c r="C44">
        <v>3</v>
      </c>
      <c r="D44">
        <v>20</v>
      </c>
      <c r="E44">
        <v>1628</v>
      </c>
      <c r="F44">
        <v>81.38</v>
      </c>
      <c r="G44" s="2"/>
    </row>
    <row r="45" spans="1:7" ht="15.6" outlineLevel="2" x14ac:dyDescent="0.6">
      <c r="A45" s="19" t="s">
        <v>7</v>
      </c>
      <c r="B45">
        <v>0</v>
      </c>
      <c r="C45">
        <v>0</v>
      </c>
      <c r="D45">
        <v>0</v>
      </c>
      <c r="E45">
        <v>0</v>
      </c>
      <c r="F45">
        <v>0</v>
      </c>
      <c r="G45" s="2"/>
    </row>
    <row r="46" spans="1:7" ht="15.6" outlineLevel="2" x14ac:dyDescent="0.6">
      <c r="A46" s="19" t="s">
        <v>8</v>
      </c>
      <c r="B46">
        <v>0</v>
      </c>
      <c r="C46">
        <v>0</v>
      </c>
      <c r="D46">
        <v>0</v>
      </c>
      <c r="E46">
        <v>0</v>
      </c>
      <c r="F46">
        <v>0</v>
      </c>
      <c r="G46" s="2"/>
    </row>
    <row r="47" spans="1:7" ht="15.6" outlineLevel="2" x14ac:dyDescent="0.6">
      <c r="A47" s="19" t="s">
        <v>10</v>
      </c>
      <c r="B47">
        <v>0</v>
      </c>
      <c r="C47">
        <v>0</v>
      </c>
      <c r="D47">
        <v>0</v>
      </c>
      <c r="E47">
        <v>0</v>
      </c>
      <c r="F47">
        <v>0</v>
      </c>
      <c r="G47" s="2"/>
    </row>
    <row r="48" spans="1:7" ht="15.6" outlineLevel="2" x14ac:dyDescent="0.6">
      <c r="A48" s="19" t="s">
        <v>9</v>
      </c>
      <c r="B48">
        <v>0</v>
      </c>
      <c r="C48">
        <v>0</v>
      </c>
      <c r="D48">
        <v>0</v>
      </c>
      <c r="E48">
        <v>0</v>
      </c>
      <c r="F48">
        <v>0</v>
      </c>
      <c r="G48" s="2"/>
    </row>
    <row r="49" spans="1:7" s="16" customFormat="1" ht="15.6" outlineLevel="1" x14ac:dyDescent="0.6">
      <c r="A49" s="15" t="s">
        <v>34</v>
      </c>
      <c r="B49" s="11">
        <f>B50+B51+B52+B53+B54</f>
        <v>240</v>
      </c>
      <c r="C49" s="11">
        <f>C50+C51+C52+C53+C54</f>
        <v>188</v>
      </c>
      <c r="D49" s="11">
        <f>D50+D51+D52+D53+D54</f>
        <v>10797</v>
      </c>
      <c r="E49" s="11">
        <f>E50+E51+E52+E53+E54</f>
        <v>652365</v>
      </c>
      <c r="F49" s="11"/>
      <c r="G49" s="8"/>
    </row>
    <row r="50" spans="1:7" ht="15.6" outlineLevel="2" x14ac:dyDescent="0.6">
      <c r="A50" s="19" t="s">
        <v>5</v>
      </c>
      <c r="B50">
        <v>190</v>
      </c>
      <c r="C50">
        <v>140</v>
      </c>
      <c r="D50">
        <v>9040</v>
      </c>
      <c r="E50">
        <v>576183</v>
      </c>
      <c r="F50">
        <v>63.74</v>
      </c>
      <c r="G50" s="2"/>
    </row>
    <row r="51" spans="1:7" ht="15.6" outlineLevel="2" x14ac:dyDescent="0.6">
      <c r="A51" s="19" t="s">
        <v>7</v>
      </c>
      <c r="B51">
        <v>29</v>
      </c>
      <c r="C51">
        <v>27</v>
      </c>
      <c r="D51">
        <v>1586</v>
      </c>
      <c r="E51">
        <v>65767</v>
      </c>
      <c r="F51">
        <v>41.47</v>
      </c>
      <c r="G51" s="2"/>
    </row>
    <row r="52" spans="1:7" ht="15.6" outlineLevel="2" x14ac:dyDescent="0.6">
      <c r="A52" s="19" t="s">
        <v>8</v>
      </c>
      <c r="B52">
        <v>21</v>
      </c>
      <c r="C52">
        <v>21</v>
      </c>
      <c r="D52">
        <v>171</v>
      </c>
      <c r="E52">
        <v>10415</v>
      </c>
      <c r="F52">
        <v>60.91</v>
      </c>
      <c r="G52" s="2"/>
    </row>
    <row r="53" spans="1:7" ht="15.6" outlineLevel="2" x14ac:dyDescent="0.6">
      <c r="A53" s="19" t="s">
        <v>10</v>
      </c>
      <c r="B53">
        <v>0</v>
      </c>
      <c r="C53">
        <v>0</v>
      </c>
      <c r="D53">
        <v>0</v>
      </c>
      <c r="E53">
        <v>0</v>
      </c>
      <c r="F53">
        <v>0</v>
      </c>
      <c r="G53" s="2"/>
    </row>
    <row r="54" spans="1:7" ht="15.6" outlineLevel="2" x14ac:dyDescent="0.6">
      <c r="A54" s="19" t="s">
        <v>9</v>
      </c>
      <c r="B54">
        <v>0</v>
      </c>
      <c r="C54">
        <v>0</v>
      </c>
      <c r="D54">
        <v>0</v>
      </c>
      <c r="E54">
        <v>0</v>
      </c>
      <c r="F54">
        <v>0</v>
      </c>
      <c r="G54" s="2"/>
    </row>
    <row r="55" spans="1:7" s="16" customFormat="1" ht="15.6" outlineLevel="1" x14ac:dyDescent="0.6">
      <c r="A55" s="15" t="s">
        <v>35</v>
      </c>
      <c r="B55" s="11">
        <f>B56+B57+B58+B59+B60</f>
        <v>140</v>
      </c>
      <c r="C55" s="11">
        <f>C56+C57+C58+C59+C60</f>
        <v>125</v>
      </c>
      <c r="D55" s="11">
        <f>D56+D57+D58+D59+D60</f>
        <v>1815</v>
      </c>
      <c r="E55" s="11">
        <f>E56+E57+E58+E59+E60</f>
        <v>118918</v>
      </c>
      <c r="F55" s="11"/>
      <c r="G55" s="8"/>
    </row>
    <row r="56" spans="1:7" ht="15.6" outlineLevel="2" x14ac:dyDescent="0.6">
      <c r="A56" s="19" t="s">
        <v>5</v>
      </c>
      <c r="B56">
        <v>115</v>
      </c>
      <c r="C56">
        <v>102</v>
      </c>
      <c r="D56">
        <v>1463</v>
      </c>
      <c r="E56">
        <v>103379</v>
      </c>
      <c r="F56">
        <v>70.66</v>
      </c>
      <c r="G56" s="2"/>
    </row>
    <row r="57" spans="1:7" ht="15.6" outlineLevel="2" x14ac:dyDescent="0.6">
      <c r="A57" s="19" t="s">
        <v>7</v>
      </c>
      <c r="B57">
        <v>3</v>
      </c>
      <c r="C57">
        <v>3</v>
      </c>
      <c r="D57">
        <v>197</v>
      </c>
      <c r="E57">
        <v>7290</v>
      </c>
      <c r="F57">
        <v>37.01</v>
      </c>
      <c r="G57" s="2"/>
    </row>
    <row r="58" spans="1:7" ht="15.6" outlineLevel="2" x14ac:dyDescent="0.6">
      <c r="A58" s="19" t="s">
        <v>8</v>
      </c>
      <c r="B58">
        <v>22</v>
      </c>
      <c r="C58">
        <v>20</v>
      </c>
      <c r="D58">
        <v>155</v>
      </c>
      <c r="E58">
        <v>8249</v>
      </c>
      <c r="F58">
        <v>53.22</v>
      </c>
      <c r="G58" s="2"/>
    </row>
    <row r="59" spans="1:7" ht="15.6" outlineLevel="2" x14ac:dyDescent="0.6">
      <c r="A59" s="19" t="s">
        <v>10</v>
      </c>
      <c r="B59">
        <v>0</v>
      </c>
      <c r="C59">
        <v>0</v>
      </c>
      <c r="D59">
        <v>0</v>
      </c>
      <c r="E59">
        <v>0</v>
      </c>
      <c r="F59">
        <v>0</v>
      </c>
      <c r="G59" s="2"/>
    </row>
    <row r="60" spans="1:7" ht="15.6" outlineLevel="2" x14ac:dyDescent="0.6">
      <c r="A60" s="19" t="s">
        <v>9</v>
      </c>
      <c r="B60">
        <v>0</v>
      </c>
      <c r="C60">
        <v>0</v>
      </c>
      <c r="D60">
        <v>0</v>
      </c>
      <c r="E60">
        <v>0</v>
      </c>
      <c r="F60">
        <v>0</v>
      </c>
      <c r="G60" s="2"/>
    </row>
    <row r="61" spans="1:7" s="16" customFormat="1" ht="15.6" outlineLevel="1" x14ac:dyDescent="0.6">
      <c r="A61" s="15" t="s">
        <v>36</v>
      </c>
      <c r="B61" s="11">
        <f>B62+B63+B64+B65+B66</f>
        <v>271</v>
      </c>
      <c r="C61" s="11">
        <f>C62+C63+C64+C65+C66</f>
        <v>238</v>
      </c>
      <c r="D61" s="11">
        <f>D62+D63+D64+D65+D66</f>
        <v>7294</v>
      </c>
      <c r="E61" s="11">
        <f>E62+E63+E64+E65+E66</f>
        <v>488882</v>
      </c>
      <c r="F61" s="11"/>
      <c r="G61" s="8"/>
    </row>
    <row r="62" spans="1:7" ht="15.6" outlineLevel="3" x14ac:dyDescent="0.6">
      <c r="A62" s="19" t="s">
        <v>5</v>
      </c>
      <c r="B62">
        <v>225</v>
      </c>
      <c r="C62">
        <v>194</v>
      </c>
      <c r="D62">
        <v>6544</v>
      </c>
      <c r="E62">
        <v>458491</v>
      </c>
      <c r="F62">
        <v>70.06</v>
      </c>
      <c r="G62" s="2"/>
    </row>
    <row r="63" spans="1:7" ht="15.6" outlineLevel="3" x14ac:dyDescent="0.6">
      <c r="A63" s="19" t="s">
        <v>7</v>
      </c>
      <c r="B63">
        <v>10</v>
      </c>
      <c r="C63">
        <v>9</v>
      </c>
      <c r="D63">
        <v>481</v>
      </c>
      <c r="E63">
        <v>19381</v>
      </c>
      <c r="F63">
        <v>40.29</v>
      </c>
      <c r="G63" s="2"/>
    </row>
    <row r="64" spans="1:7" ht="15.6" outlineLevel="3" x14ac:dyDescent="0.6">
      <c r="A64" s="19" t="s">
        <v>8</v>
      </c>
      <c r="B64">
        <v>36</v>
      </c>
      <c r="C64">
        <v>35</v>
      </c>
      <c r="D64">
        <v>269</v>
      </c>
      <c r="E64">
        <v>11010</v>
      </c>
      <c r="F64">
        <v>40.93</v>
      </c>
      <c r="G64" s="2"/>
    </row>
    <row r="65" spans="1:7" ht="15.6" outlineLevel="3" x14ac:dyDescent="0.6">
      <c r="A65" s="19" t="s">
        <v>10</v>
      </c>
      <c r="B65">
        <v>0</v>
      </c>
      <c r="C65">
        <v>0</v>
      </c>
      <c r="D65">
        <v>0</v>
      </c>
      <c r="E65">
        <v>0</v>
      </c>
      <c r="F65">
        <v>0</v>
      </c>
      <c r="G65" s="2"/>
    </row>
    <row r="66" spans="1:7" ht="15.6" outlineLevel="3" x14ac:dyDescent="0.6">
      <c r="A66" s="19" t="s">
        <v>9</v>
      </c>
      <c r="B66">
        <v>0</v>
      </c>
      <c r="C66">
        <v>0</v>
      </c>
      <c r="D66">
        <v>0</v>
      </c>
      <c r="E66">
        <v>0</v>
      </c>
      <c r="F66">
        <v>0</v>
      </c>
      <c r="G66" s="2"/>
    </row>
    <row r="67" spans="1:7" s="16" customFormat="1" ht="15.6" outlineLevel="1" x14ac:dyDescent="0.6">
      <c r="A67" s="15" t="s">
        <v>37</v>
      </c>
      <c r="B67" s="11">
        <f>B68+B69+B70+B71+B72</f>
        <v>2306</v>
      </c>
      <c r="C67" s="11">
        <f>C68+C69+C70+C71+C72</f>
        <v>2082</v>
      </c>
      <c r="D67" s="11">
        <f>D68+D69+D70+D71+D72</f>
        <v>78646</v>
      </c>
      <c r="E67" s="11">
        <f>E68+E69+E70+E71+E72</f>
        <v>5109848</v>
      </c>
      <c r="F67" s="11"/>
      <c r="G67" s="8"/>
    </row>
    <row r="68" spans="1:7" ht="15.6" outlineLevel="2" x14ac:dyDescent="0.6">
      <c r="A68" s="19" t="s">
        <v>5</v>
      </c>
      <c r="B68">
        <v>2010</v>
      </c>
      <c r="C68">
        <v>1790</v>
      </c>
      <c r="D68">
        <v>72080</v>
      </c>
      <c r="E68">
        <v>4840515</v>
      </c>
      <c r="F68">
        <v>67.150000000000006</v>
      </c>
      <c r="G68" s="2"/>
    </row>
    <row r="69" spans="1:7" ht="15.6" outlineLevel="2" x14ac:dyDescent="0.6">
      <c r="A69" s="19" t="s">
        <v>7</v>
      </c>
      <c r="B69">
        <v>105</v>
      </c>
      <c r="C69">
        <v>99</v>
      </c>
      <c r="D69">
        <v>4863</v>
      </c>
      <c r="E69">
        <v>180856</v>
      </c>
      <c r="F69">
        <v>37.19</v>
      </c>
      <c r="G69" s="2"/>
    </row>
    <row r="70" spans="1:7" ht="15.6" outlineLevel="2" x14ac:dyDescent="0.6">
      <c r="A70" s="19" t="s">
        <v>8</v>
      </c>
      <c r="B70">
        <v>191</v>
      </c>
      <c r="C70">
        <v>193</v>
      </c>
      <c r="D70">
        <v>1703</v>
      </c>
      <c r="E70">
        <v>88477</v>
      </c>
      <c r="F70">
        <v>51.95</v>
      </c>
      <c r="G70" s="2"/>
    </row>
    <row r="71" spans="1:7" ht="15.6" outlineLevel="2" x14ac:dyDescent="0.6">
      <c r="A71" s="19" t="s">
        <v>10</v>
      </c>
      <c r="B71">
        <v>0</v>
      </c>
      <c r="C71">
        <v>0</v>
      </c>
      <c r="D71">
        <v>0</v>
      </c>
      <c r="E71">
        <v>0</v>
      </c>
      <c r="F71">
        <v>0</v>
      </c>
      <c r="G71" s="2"/>
    </row>
    <row r="72" spans="1:7" ht="15.6" outlineLevel="2" x14ac:dyDescent="0.6">
      <c r="A72" s="19" t="s">
        <v>9</v>
      </c>
      <c r="B72">
        <v>0</v>
      </c>
      <c r="C72">
        <v>0</v>
      </c>
      <c r="D72">
        <v>0</v>
      </c>
      <c r="E72">
        <v>0</v>
      </c>
      <c r="F72">
        <v>0</v>
      </c>
      <c r="G72" s="2"/>
    </row>
    <row r="73" spans="1:7" s="16" customFormat="1" ht="15.6" outlineLevel="1" x14ac:dyDescent="0.6">
      <c r="A73" s="15" t="s">
        <v>38</v>
      </c>
      <c r="B73" s="11">
        <f>B74+B75+B76+B77+B78</f>
        <v>326</v>
      </c>
      <c r="C73" s="11">
        <f>C74+C75+C76+C77+C78</f>
        <v>278</v>
      </c>
      <c r="D73" s="11">
        <f>D74+D75+D76+D77+D78</f>
        <v>10675</v>
      </c>
      <c r="E73" s="11">
        <f>E74+E75+E76+E77+E78</f>
        <v>663560</v>
      </c>
      <c r="F73" s="11"/>
      <c r="G73" s="8"/>
    </row>
    <row r="74" spans="1:7" ht="15.6" outlineLevel="3" x14ac:dyDescent="0.6">
      <c r="A74" s="19" t="s">
        <v>5</v>
      </c>
      <c r="B74">
        <v>280</v>
      </c>
      <c r="C74">
        <v>234</v>
      </c>
      <c r="D74">
        <v>9137</v>
      </c>
      <c r="E74">
        <v>605413</v>
      </c>
      <c r="F74">
        <v>66.260000000000005</v>
      </c>
      <c r="G74" s="2"/>
    </row>
    <row r="75" spans="1:7" ht="15.6" outlineLevel="3" x14ac:dyDescent="0.6">
      <c r="A75" s="19" t="s">
        <v>7</v>
      </c>
      <c r="B75">
        <v>21</v>
      </c>
      <c r="C75">
        <v>20</v>
      </c>
      <c r="D75">
        <v>1316</v>
      </c>
      <c r="E75">
        <v>46521</v>
      </c>
      <c r="F75">
        <v>35.35</v>
      </c>
      <c r="G75" s="2"/>
    </row>
    <row r="76" spans="1:7" ht="15.6" outlineLevel="3" x14ac:dyDescent="0.6">
      <c r="A76" s="19" t="s">
        <v>8</v>
      </c>
      <c r="B76">
        <v>25</v>
      </c>
      <c r="C76">
        <v>24</v>
      </c>
      <c r="D76">
        <v>222</v>
      </c>
      <c r="E76">
        <v>11626</v>
      </c>
      <c r="F76">
        <v>52.37</v>
      </c>
      <c r="G76" s="2"/>
    </row>
    <row r="77" spans="1:7" ht="15.6" outlineLevel="3" x14ac:dyDescent="0.6">
      <c r="A77" s="19" t="s">
        <v>10</v>
      </c>
      <c r="B77">
        <v>0</v>
      </c>
      <c r="C77">
        <v>0</v>
      </c>
      <c r="D77">
        <v>0</v>
      </c>
      <c r="E77">
        <v>0</v>
      </c>
      <c r="F77">
        <v>0</v>
      </c>
      <c r="G77" s="2"/>
    </row>
    <row r="78" spans="1:7" ht="15.6" outlineLevel="3" x14ac:dyDescent="0.6">
      <c r="A78" s="19" t="s">
        <v>9</v>
      </c>
      <c r="B78">
        <v>0</v>
      </c>
      <c r="C78">
        <v>0</v>
      </c>
      <c r="D78">
        <v>0</v>
      </c>
      <c r="E78">
        <v>0</v>
      </c>
      <c r="F78">
        <v>0</v>
      </c>
      <c r="G78" s="2"/>
    </row>
    <row r="79" spans="1:7" s="16" customFormat="1" ht="15.6" outlineLevel="1" x14ac:dyDescent="0.6">
      <c r="A79" s="15" t="s">
        <v>39</v>
      </c>
      <c r="B79" s="11">
        <f>B80+B81+B82+B83+B84</f>
        <v>1696</v>
      </c>
      <c r="C79" s="11">
        <f>C80+C81+C82+C83+C84</f>
        <v>1499</v>
      </c>
      <c r="D79" s="11">
        <f>D80+D81+D82+D83+D84</f>
        <v>56271</v>
      </c>
      <c r="E79" s="11">
        <f>E80+E81+E82+E83+E84</f>
        <v>3578912</v>
      </c>
      <c r="F79" s="11"/>
      <c r="G79" s="8"/>
    </row>
    <row r="80" spans="1:7" ht="15.6" outlineLevel="2" x14ac:dyDescent="0.6">
      <c r="A80" s="19" t="s">
        <v>5</v>
      </c>
      <c r="B80">
        <v>1452</v>
      </c>
      <c r="C80">
        <v>1257</v>
      </c>
      <c r="D80">
        <v>49988</v>
      </c>
      <c r="E80">
        <v>3338811</v>
      </c>
      <c r="F80">
        <v>66.790000000000006</v>
      </c>
      <c r="G80" s="2"/>
    </row>
    <row r="81" spans="1:7" ht="15.6" outlineLevel="2" x14ac:dyDescent="0.6">
      <c r="A81" s="19" t="s">
        <v>7</v>
      </c>
      <c r="B81">
        <v>101</v>
      </c>
      <c r="C81">
        <v>100</v>
      </c>
      <c r="D81">
        <v>5150</v>
      </c>
      <c r="E81">
        <v>187726</v>
      </c>
      <c r="F81">
        <v>36.450000000000003</v>
      </c>
      <c r="G81" s="2"/>
    </row>
    <row r="82" spans="1:7" ht="15.6" outlineLevel="2" x14ac:dyDescent="0.6">
      <c r="A82" s="19" t="s">
        <v>8</v>
      </c>
      <c r="B82">
        <v>143</v>
      </c>
      <c r="C82">
        <v>142</v>
      </c>
      <c r="D82">
        <v>1133</v>
      </c>
      <c r="E82">
        <v>52375</v>
      </c>
      <c r="F82">
        <v>46.23</v>
      </c>
      <c r="G82" s="2"/>
    </row>
    <row r="83" spans="1:7" ht="15.6" outlineLevel="2" x14ac:dyDescent="0.6">
      <c r="A83" s="19" t="s">
        <v>10</v>
      </c>
      <c r="B83">
        <v>0</v>
      </c>
      <c r="C83">
        <v>0</v>
      </c>
      <c r="D83">
        <v>0</v>
      </c>
      <c r="E83">
        <v>0</v>
      </c>
      <c r="F83">
        <v>0</v>
      </c>
      <c r="G83" s="2"/>
    </row>
    <row r="84" spans="1:7" ht="15.6" outlineLevel="2" x14ac:dyDescent="0.6">
      <c r="A84" s="19" t="s">
        <v>9</v>
      </c>
      <c r="B84">
        <v>0</v>
      </c>
      <c r="C84">
        <v>0</v>
      </c>
      <c r="D84">
        <v>0</v>
      </c>
      <c r="E84">
        <v>0</v>
      </c>
      <c r="F84">
        <v>0</v>
      </c>
      <c r="G84" s="2"/>
    </row>
    <row r="85" spans="1:7" s="16" customFormat="1" ht="15.6" outlineLevel="1" x14ac:dyDescent="0.6">
      <c r="A85" s="15" t="s">
        <v>40</v>
      </c>
      <c r="B85" s="11">
        <f>B86+B87+B88+B89+B90</f>
        <v>74</v>
      </c>
      <c r="C85" s="11">
        <f>C86+C87+C88+C89+C90</f>
        <v>64</v>
      </c>
      <c r="D85" s="11">
        <f>D86+D87+D88+D89+D90</f>
        <v>1888</v>
      </c>
      <c r="E85" s="11">
        <f>E86+E87+E88+E89+E90</f>
        <v>117694</v>
      </c>
      <c r="F85" s="11"/>
      <c r="G85" s="8"/>
    </row>
    <row r="86" spans="1:7" ht="15.6" hidden="1" outlineLevel="3" x14ac:dyDescent="0.6">
      <c r="A86" s="19" t="s">
        <v>5</v>
      </c>
      <c r="B86">
        <v>64</v>
      </c>
      <c r="C86">
        <v>56</v>
      </c>
      <c r="D86">
        <v>1718</v>
      </c>
      <c r="E86">
        <v>111101</v>
      </c>
      <c r="F86">
        <v>64.67</v>
      </c>
      <c r="G86" s="2"/>
    </row>
    <row r="87" spans="1:7" ht="15.6" hidden="1" outlineLevel="3" x14ac:dyDescent="0.6">
      <c r="A87" s="19" t="s">
        <v>7</v>
      </c>
      <c r="B87">
        <v>3</v>
      </c>
      <c r="C87">
        <v>1</v>
      </c>
      <c r="D87">
        <v>117</v>
      </c>
      <c r="E87">
        <v>3540</v>
      </c>
      <c r="F87">
        <v>30.25</v>
      </c>
      <c r="G87" s="2"/>
    </row>
    <row r="88" spans="1:7" ht="15.6" hidden="1" outlineLevel="3" x14ac:dyDescent="0.6">
      <c r="A88" s="19" t="s">
        <v>8</v>
      </c>
      <c r="B88">
        <v>7</v>
      </c>
      <c r="C88">
        <v>7</v>
      </c>
      <c r="D88">
        <v>53</v>
      </c>
      <c r="E88">
        <v>3053</v>
      </c>
      <c r="F88">
        <v>57.61</v>
      </c>
      <c r="G88" s="2"/>
    </row>
    <row r="89" spans="1:7" ht="15.6" hidden="1" outlineLevel="3" x14ac:dyDescent="0.6">
      <c r="A89" s="19" t="s">
        <v>10</v>
      </c>
      <c r="B89">
        <v>0</v>
      </c>
      <c r="C89">
        <v>0</v>
      </c>
      <c r="D89">
        <v>0</v>
      </c>
      <c r="E89">
        <v>0</v>
      </c>
      <c r="F89">
        <v>0</v>
      </c>
      <c r="G89" s="2"/>
    </row>
    <row r="90" spans="1:7" ht="15.6" hidden="1" outlineLevel="3" x14ac:dyDescent="0.6">
      <c r="A90" s="19" t="s">
        <v>9</v>
      </c>
      <c r="B90">
        <v>0</v>
      </c>
      <c r="C90">
        <v>0</v>
      </c>
      <c r="D90">
        <v>0</v>
      </c>
      <c r="E90">
        <v>0</v>
      </c>
      <c r="F90">
        <v>0</v>
      </c>
      <c r="G90" s="2"/>
    </row>
    <row r="91" spans="1:7" s="16" customFormat="1" ht="15.6" outlineLevel="1" collapsed="1" x14ac:dyDescent="0.6">
      <c r="A91" s="15" t="s">
        <v>41</v>
      </c>
      <c r="B91" s="11">
        <f>B92+B93+B94+B95+B96</f>
        <v>5623</v>
      </c>
      <c r="C91" s="11">
        <f>C92+C93+C94+C95+C96</f>
        <v>5124</v>
      </c>
      <c r="D91" s="11">
        <f>D92+D93+D94+D95+D96</f>
        <v>193241</v>
      </c>
      <c r="E91" s="11">
        <f>E92+E93+E94+E95+E96</f>
        <v>12471418</v>
      </c>
      <c r="F91" s="11"/>
      <c r="G91" s="8"/>
    </row>
    <row r="92" spans="1:7" ht="15.6" hidden="1" outlineLevel="3" x14ac:dyDescent="0.6">
      <c r="A92" s="19" t="s">
        <v>5</v>
      </c>
      <c r="B92">
        <v>4929</v>
      </c>
      <c r="C92">
        <v>4438</v>
      </c>
      <c r="D92">
        <v>175043</v>
      </c>
      <c r="E92">
        <v>11742253</v>
      </c>
      <c r="F92">
        <v>67.08</v>
      </c>
      <c r="G92" s="2"/>
    </row>
    <row r="93" spans="1:7" ht="15.6" hidden="1" outlineLevel="3" x14ac:dyDescent="0.6">
      <c r="A93" s="19" t="s">
        <v>7</v>
      </c>
      <c r="B93">
        <v>324</v>
      </c>
      <c r="C93">
        <v>314</v>
      </c>
      <c r="D93">
        <v>14922</v>
      </c>
      <c r="E93">
        <v>564163</v>
      </c>
      <c r="F93">
        <v>37.81</v>
      </c>
      <c r="G93" s="2"/>
    </row>
    <row r="94" spans="1:7" ht="15.6" hidden="1" outlineLevel="3" x14ac:dyDescent="0.6">
      <c r="A94" s="19" t="s">
        <v>8</v>
      </c>
      <c r="B94">
        <v>370</v>
      </c>
      <c r="C94">
        <v>372</v>
      </c>
      <c r="D94">
        <v>3276</v>
      </c>
      <c r="E94">
        <v>165002</v>
      </c>
      <c r="F94">
        <v>50.37</v>
      </c>
      <c r="G94" s="2"/>
    </row>
    <row r="95" spans="1:7" ht="15.6" hidden="1" outlineLevel="3" x14ac:dyDescent="0.6">
      <c r="A95" s="19" t="s">
        <v>10</v>
      </c>
      <c r="B95">
        <v>0</v>
      </c>
      <c r="C95">
        <v>0</v>
      </c>
      <c r="D95">
        <v>0</v>
      </c>
      <c r="E95">
        <v>0</v>
      </c>
      <c r="F95">
        <v>0</v>
      </c>
      <c r="G95" s="2"/>
    </row>
    <row r="96" spans="1:7" ht="15.6" hidden="1" outlineLevel="3" x14ac:dyDescent="0.6">
      <c r="A96" s="19" t="s">
        <v>9</v>
      </c>
      <c r="B96">
        <v>0</v>
      </c>
      <c r="C96">
        <v>0</v>
      </c>
      <c r="D96">
        <v>0</v>
      </c>
      <c r="E96">
        <v>0</v>
      </c>
      <c r="F96">
        <v>0</v>
      </c>
      <c r="G96" s="2"/>
    </row>
    <row r="97" spans="1:7" s="16" customFormat="1" ht="15.6" outlineLevel="1" collapsed="1" x14ac:dyDescent="0.6">
      <c r="A97" s="15" t="s">
        <v>42</v>
      </c>
      <c r="B97" s="11">
        <f>B98+B99+B100+B101+B102</f>
        <v>2571</v>
      </c>
      <c r="C97" s="11">
        <f>C98+C99+C100+C101+C102</f>
        <v>2402</v>
      </c>
      <c r="D97" s="11">
        <f>D98+D99+D100+D101+D102</f>
        <v>47680</v>
      </c>
      <c r="E97" s="11">
        <f>E98+E99+E100+E101+E102</f>
        <v>3111971</v>
      </c>
      <c r="F97" s="11"/>
      <c r="G97" s="8"/>
    </row>
    <row r="98" spans="1:7" ht="15.6" hidden="1" outlineLevel="2" x14ac:dyDescent="0.6">
      <c r="A98" s="19" t="s">
        <v>5</v>
      </c>
      <c r="B98">
        <v>2238</v>
      </c>
      <c r="C98">
        <v>2078</v>
      </c>
      <c r="D98">
        <v>42368</v>
      </c>
      <c r="E98">
        <v>2897465</v>
      </c>
      <c r="F98">
        <v>68.39</v>
      </c>
      <c r="G98" s="2"/>
    </row>
    <row r="99" spans="1:7" ht="15.6" hidden="1" outlineLevel="2" x14ac:dyDescent="0.6">
      <c r="A99" s="19" t="s">
        <v>7</v>
      </c>
      <c r="B99">
        <v>75</v>
      </c>
      <c r="C99">
        <v>70</v>
      </c>
      <c r="D99">
        <v>3437</v>
      </c>
      <c r="E99">
        <v>127624</v>
      </c>
      <c r="F99">
        <v>37.130000000000003</v>
      </c>
      <c r="G99" s="2"/>
    </row>
    <row r="100" spans="1:7" ht="15.6" hidden="1" outlineLevel="2" x14ac:dyDescent="0.6">
      <c r="A100" s="19" t="s">
        <v>8</v>
      </c>
      <c r="B100">
        <v>258</v>
      </c>
      <c r="C100">
        <v>254</v>
      </c>
      <c r="D100">
        <v>1875</v>
      </c>
      <c r="E100">
        <v>86882</v>
      </c>
      <c r="F100">
        <v>46.34</v>
      </c>
      <c r="G100" s="2"/>
    </row>
    <row r="101" spans="1:7" ht="15.6" hidden="1" outlineLevel="2" x14ac:dyDescent="0.6">
      <c r="A101" s="19" t="s">
        <v>10</v>
      </c>
      <c r="B101">
        <v>0</v>
      </c>
      <c r="C101">
        <v>0</v>
      </c>
      <c r="D101">
        <v>0</v>
      </c>
      <c r="E101">
        <v>0</v>
      </c>
      <c r="F101">
        <v>0</v>
      </c>
      <c r="G101" s="2"/>
    </row>
    <row r="102" spans="1:7" ht="15.6" hidden="1" outlineLevel="2" x14ac:dyDescent="0.6">
      <c r="A102" s="19" t="s">
        <v>9</v>
      </c>
      <c r="B102">
        <v>0</v>
      </c>
      <c r="C102">
        <v>0</v>
      </c>
      <c r="D102">
        <v>0</v>
      </c>
      <c r="E102">
        <v>0</v>
      </c>
      <c r="F102">
        <v>0</v>
      </c>
      <c r="G102" s="2"/>
    </row>
    <row r="103" spans="1:7" s="16" customFormat="1" ht="15.6" outlineLevel="1" collapsed="1" x14ac:dyDescent="0.6">
      <c r="A103" s="15" t="s">
        <v>43</v>
      </c>
      <c r="B103" s="11">
        <f>B104+B105+B106+B107+B108</f>
        <v>7</v>
      </c>
      <c r="C103" s="11">
        <f>C104+C105+C106+C107+C108</f>
        <v>7</v>
      </c>
      <c r="D103" s="11">
        <f>D104+D105+D106+D107+D108</f>
        <v>77</v>
      </c>
      <c r="E103" s="11">
        <f>E104+E105+E106+E107+E108</f>
        <v>4450</v>
      </c>
      <c r="F103" s="11"/>
      <c r="G103" s="8"/>
    </row>
    <row r="104" spans="1:7" ht="15.6" outlineLevel="3" x14ac:dyDescent="0.6">
      <c r="A104" s="19" t="s">
        <v>5</v>
      </c>
      <c r="B104">
        <v>5</v>
      </c>
      <c r="C104">
        <v>5</v>
      </c>
      <c r="D104">
        <v>63</v>
      </c>
      <c r="E104">
        <v>3911</v>
      </c>
      <c r="F104">
        <v>62.08</v>
      </c>
      <c r="G104" s="2"/>
    </row>
    <row r="105" spans="1:7" ht="15.6" outlineLevel="3" x14ac:dyDescent="0.6">
      <c r="A105" s="19" t="s">
        <v>7</v>
      </c>
      <c r="B105">
        <v>0</v>
      </c>
      <c r="C105">
        <v>0</v>
      </c>
      <c r="D105">
        <v>0</v>
      </c>
      <c r="E105">
        <v>0</v>
      </c>
      <c r="F105">
        <v>0</v>
      </c>
      <c r="G105" s="2"/>
    </row>
    <row r="106" spans="1:7" ht="15.6" outlineLevel="3" x14ac:dyDescent="0.6">
      <c r="A106" s="19" t="s">
        <v>8</v>
      </c>
      <c r="B106">
        <v>2</v>
      </c>
      <c r="C106">
        <v>2</v>
      </c>
      <c r="D106">
        <v>14</v>
      </c>
      <c r="E106">
        <v>539</v>
      </c>
      <c r="F106">
        <v>38.479999999999997</v>
      </c>
      <c r="G106" s="2"/>
    </row>
    <row r="107" spans="1:7" ht="15.6" outlineLevel="3" x14ac:dyDescent="0.6">
      <c r="A107" s="19" t="s">
        <v>10</v>
      </c>
      <c r="B107">
        <v>0</v>
      </c>
      <c r="C107">
        <v>0</v>
      </c>
      <c r="D107">
        <v>0</v>
      </c>
      <c r="E107">
        <v>0</v>
      </c>
      <c r="F107">
        <v>0</v>
      </c>
      <c r="G107" s="2"/>
    </row>
    <row r="108" spans="1:7" ht="15.6" outlineLevel="3" x14ac:dyDescent="0.6">
      <c r="A108" s="19" t="s">
        <v>9</v>
      </c>
      <c r="B108">
        <v>0</v>
      </c>
      <c r="C108">
        <v>0</v>
      </c>
      <c r="D108">
        <v>0</v>
      </c>
      <c r="E108">
        <v>0</v>
      </c>
      <c r="F108">
        <v>0</v>
      </c>
      <c r="G108" s="2"/>
    </row>
    <row r="110" spans="1:7" s="3" customFormat="1" ht="23.4" customHeight="1" x14ac:dyDescent="0.6">
      <c r="A110" s="9" t="s">
        <v>19</v>
      </c>
      <c r="B110" s="7">
        <f>B111+B112+B113+B114+B115</f>
        <v>6278</v>
      </c>
      <c r="C110" s="7">
        <f>C111+C112+C113+C114+C115</f>
        <v>5348</v>
      </c>
      <c r="D110" s="7">
        <f>D111+D112+D113+D114+D115</f>
        <v>284116</v>
      </c>
      <c r="E110" s="7">
        <f>E111+E112+E113+E114+E115</f>
        <v>19833942</v>
      </c>
      <c r="F110" s="6">
        <f>E111/D110</f>
        <v>66.060091652705239</v>
      </c>
      <c r="G110" s="2"/>
    </row>
    <row r="111" spans="1:7" ht="15.6" outlineLevel="2" x14ac:dyDescent="0.6">
      <c r="A111" s="19" t="s">
        <v>5</v>
      </c>
      <c r="B111">
        <f>B117+B123+B129+B135+B141+B147+B153+B159</f>
        <v>5318</v>
      </c>
      <c r="C111">
        <f>C117+C123+C129+C135+C141+C147+C153+C159</f>
        <v>4444</v>
      </c>
      <c r="D111">
        <f>D117+D123+D129+D135+D141+D147+D153+D159</f>
        <v>257782</v>
      </c>
      <c r="E111">
        <f>E117+E123+E129+E135+E141+E147+E153+E159</f>
        <v>18768729</v>
      </c>
      <c r="F111" s="1"/>
      <c r="G111" s="2"/>
    </row>
    <row r="112" spans="1:7" ht="15.6" outlineLevel="2" x14ac:dyDescent="0.6">
      <c r="A112" s="19" t="s">
        <v>7</v>
      </c>
      <c r="B112">
        <f>B118+B124+B130+B136+B142+B148+B154+B160</f>
        <v>448</v>
      </c>
      <c r="C112">
        <f>C118+C124+C130+C136+C142+C148+C154+C160</f>
        <v>411</v>
      </c>
      <c r="D112">
        <f>D118+D124+D130+D136+D142+D148+D154+D160</f>
        <v>21920</v>
      </c>
      <c r="E112">
        <f>E118+E124+E130+E136+E142+E148+E154+E160</f>
        <v>834110</v>
      </c>
      <c r="F112" s="1"/>
      <c r="G112" s="2"/>
    </row>
    <row r="113" spans="1:7" ht="15.6" outlineLevel="2" x14ac:dyDescent="0.6">
      <c r="A113" s="19" t="s">
        <v>8</v>
      </c>
      <c r="B113">
        <f>B119+B125+B131+B137+B143+B149+B155+B161</f>
        <v>512</v>
      </c>
      <c r="C113">
        <f>C119+C125+C131+C137+C143+C149+C155+C161</f>
        <v>493</v>
      </c>
      <c r="D113">
        <f>D119+D125+D131+D137+D143+D149+D155+D161</f>
        <v>4414</v>
      </c>
      <c r="E113">
        <f>E119+E125+E131+E137+E143+E149+E155+E161</f>
        <v>231103</v>
      </c>
      <c r="F113" s="1"/>
      <c r="G113" s="2"/>
    </row>
    <row r="114" spans="1:7" ht="15.6" outlineLevel="2" x14ac:dyDescent="0.6">
      <c r="A114" s="19" t="s">
        <v>10</v>
      </c>
      <c r="B114">
        <f>B120+B126+B132+B138+B144+B150+B156+B162</f>
        <v>0</v>
      </c>
      <c r="C114">
        <f>C120+C126+C132+C138+C144+C150+C156+C162</f>
        <v>0</v>
      </c>
      <c r="D114">
        <f>D120+D126+D132+D138+D144+D150+D156+D162</f>
        <v>0</v>
      </c>
      <c r="E114">
        <f>E120+E126+E132+E138+E144+E150+E156+E162</f>
        <v>0</v>
      </c>
      <c r="F114" s="20"/>
      <c r="G114" s="2"/>
    </row>
    <row r="115" spans="1:7" ht="15.6" outlineLevel="2" x14ac:dyDescent="0.6">
      <c r="A115" s="19" t="s">
        <v>9</v>
      </c>
      <c r="B115">
        <f>B121+B127+B133+B139+B145+B151+B157+B163</f>
        <v>0</v>
      </c>
      <c r="C115">
        <f>C121+C127+C133+C139+C145+C151+C157+C163</f>
        <v>0</v>
      </c>
      <c r="D115">
        <f>D121+D127+D133+D139+D145+D151+D157+D163</f>
        <v>0</v>
      </c>
      <c r="E115">
        <f>E121+E127+E133+E139+E145+E151+E157+E163</f>
        <v>0</v>
      </c>
      <c r="F115" s="20"/>
      <c r="G115" s="2"/>
    </row>
    <row r="116" spans="1:7" s="16" customFormat="1" ht="15.6" outlineLevel="1" x14ac:dyDescent="0.6">
      <c r="A116" s="15" t="s">
        <v>44</v>
      </c>
      <c r="B116" s="11">
        <f>B117+B118+B119+B120+B121</f>
        <v>3</v>
      </c>
      <c r="C116" s="11">
        <f>C117+C118+C119+C120+C121</f>
        <v>3</v>
      </c>
      <c r="D116" s="11">
        <f>D117+D118+D119+D120+D121</f>
        <v>10</v>
      </c>
      <c r="E116" s="11">
        <f>E117+E118+E119+E120+E121</f>
        <v>492</v>
      </c>
      <c r="F116" s="11"/>
      <c r="G116" s="8"/>
    </row>
    <row r="117" spans="1:7" ht="15.6" outlineLevel="2" x14ac:dyDescent="0.6">
      <c r="A117" s="19" t="s">
        <v>5</v>
      </c>
      <c r="B117">
        <v>0</v>
      </c>
      <c r="C117">
        <v>0</v>
      </c>
      <c r="D117">
        <v>0</v>
      </c>
      <c r="E117">
        <v>0</v>
      </c>
      <c r="F117"/>
      <c r="G117" s="2"/>
    </row>
    <row r="118" spans="1:7" ht="15.6" outlineLevel="2" x14ac:dyDescent="0.6">
      <c r="A118" s="19" t="s">
        <v>7</v>
      </c>
      <c r="B118">
        <v>0</v>
      </c>
      <c r="C118">
        <v>0</v>
      </c>
      <c r="D118">
        <v>0</v>
      </c>
      <c r="E118">
        <v>0</v>
      </c>
      <c r="F118">
        <v>0</v>
      </c>
      <c r="G118" s="2"/>
    </row>
    <row r="119" spans="1:7" ht="15.6" outlineLevel="2" x14ac:dyDescent="0.6">
      <c r="A119" s="19" t="s">
        <v>8</v>
      </c>
      <c r="B119">
        <v>3</v>
      </c>
      <c r="C119">
        <v>3</v>
      </c>
      <c r="D119">
        <v>10</v>
      </c>
      <c r="E119">
        <v>492</v>
      </c>
      <c r="F119">
        <v>49.16</v>
      </c>
      <c r="G119" s="2"/>
    </row>
    <row r="120" spans="1:7" ht="15.6" outlineLevel="2" x14ac:dyDescent="0.6">
      <c r="A120" s="19" t="s">
        <v>10</v>
      </c>
      <c r="B120">
        <v>0</v>
      </c>
      <c r="C120">
        <v>0</v>
      </c>
      <c r="D120">
        <v>0</v>
      </c>
      <c r="E120">
        <v>0</v>
      </c>
      <c r="F120">
        <v>0</v>
      </c>
      <c r="G120" s="2"/>
    </row>
    <row r="121" spans="1:7" ht="15.6" outlineLevel="2" x14ac:dyDescent="0.6">
      <c r="A121" s="19" t="s">
        <v>9</v>
      </c>
      <c r="B121">
        <v>0</v>
      </c>
      <c r="C121">
        <v>0</v>
      </c>
      <c r="D121">
        <v>0</v>
      </c>
      <c r="E121">
        <v>0</v>
      </c>
      <c r="F121">
        <v>0</v>
      </c>
      <c r="G121" s="2"/>
    </row>
    <row r="122" spans="1:7" s="16" customFormat="1" ht="15.6" outlineLevel="1" x14ac:dyDescent="0.6">
      <c r="A122" s="15" t="s">
        <v>45</v>
      </c>
      <c r="B122" s="11">
        <f>B123+B124+B125+B126+B127</f>
        <v>3211</v>
      </c>
      <c r="C122" s="11">
        <f>C123+C124+C125+C126+C127</f>
        <v>2596</v>
      </c>
      <c r="D122" s="11">
        <f>D123+D124+D125+D126+D127</f>
        <v>169667</v>
      </c>
      <c r="E122" s="11">
        <f>E123+E124+E125+E126+E127</f>
        <v>11844784</v>
      </c>
      <c r="F122" s="11"/>
      <c r="G122" s="8"/>
    </row>
    <row r="123" spans="1:7" ht="15.6" outlineLevel="2" x14ac:dyDescent="0.6">
      <c r="A123" s="19" t="s">
        <v>5</v>
      </c>
      <c r="B123">
        <v>2669</v>
      </c>
      <c r="C123">
        <v>2080</v>
      </c>
      <c r="D123">
        <v>154257</v>
      </c>
      <c r="E123">
        <v>11223834</v>
      </c>
      <c r="F123">
        <v>72.760000000000005</v>
      </c>
      <c r="G123" s="2"/>
    </row>
    <row r="124" spans="1:7" ht="15.6" outlineLevel="2" x14ac:dyDescent="0.6">
      <c r="A124" s="19" t="s">
        <v>7</v>
      </c>
      <c r="B124">
        <v>248</v>
      </c>
      <c r="C124">
        <v>229</v>
      </c>
      <c r="D124">
        <v>12848</v>
      </c>
      <c r="E124">
        <v>485232</v>
      </c>
      <c r="F124">
        <v>37.770000000000003</v>
      </c>
      <c r="G124" s="2"/>
    </row>
    <row r="125" spans="1:7" ht="15.6" outlineLevel="2" x14ac:dyDescent="0.6">
      <c r="A125" s="19" t="s">
        <v>8</v>
      </c>
      <c r="B125">
        <v>294</v>
      </c>
      <c r="C125">
        <v>287</v>
      </c>
      <c r="D125">
        <v>2562</v>
      </c>
      <c r="E125">
        <v>135718</v>
      </c>
      <c r="F125">
        <v>52.97</v>
      </c>
      <c r="G125" s="2"/>
    </row>
    <row r="126" spans="1:7" ht="15.6" outlineLevel="2" x14ac:dyDescent="0.6">
      <c r="A126" s="19" t="s">
        <v>10</v>
      </c>
      <c r="B126">
        <v>0</v>
      </c>
      <c r="C126">
        <v>0</v>
      </c>
      <c r="D126">
        <v>0</v>
      </c>
      <c r="E126">
        <v>0</v>
      </c>
      <c r="F126">
        <v>0</v>
      </c>
      <c r="G126" s="2"/>
    </row>
    <row r="127" spans="1:7" ht="15.6" outlineLevel="2" x14ac:dyDescent="0.6">
      <c r="A127" s="19" t="s">
        <v>9</v>
      </c>
      <c r="B127">
        <v>0</v>
      </c>
      <c r="C127">
        <v>0</v>
      </c>
      <c r="D127">
        <v>0</v>
      </c>
      <c r="E127">
        <v>0</v>
      </c>
      <c r="F127">
        <v>0</v>
      </c>
      <c r="G127" s="2"/>
    </row>
    <row r="128" spans="1:7" s="16" customFormat="1" ht="15.6" outlineLevel="1" x14ac:dyDescent="0.6">
      <c r="A128" s="15" t="s">
        <v>46</v>
      </c>
      <c r="B128" s="11">
        <f>B129+B130+B131+B132+B133</f>
        <v>88</v>
      </c>
      <c r="C128" s="11">
        <f>C129+C130+C131+C132+C133</f>
        <v>63</v>
      </c>
      <c r="D128" s="11">
        <f>D129+D130+D131+D132+D133</f>
        <v>3182</v>
      </c>
      <c r="E128" s="11">
        <f>E129+E130+E131+E132+E133</f>
        <v>181174</v>
      </c>
      <c r="F128" s="11"/>
      <c r="G128" s="8"/>
    </row>
    <row r="129" spans="1:7" ht="15.6" outlineLevel="2" x14ac:dyDescent="0.6">
      <c r="A129" s="19" t="s">
        <v>5</v>
      </c>
      <c r="B129">
        <v>77</v>
      </c>
      <c r="C129">
        <v>54</v>
      </c>
      <c r="D129">
        <v>2981</v>
      </c>
      <c r="E129">
        <v>172496</v>
      </c>
      <c r="F129">
        <v>57.87</v>
      </c>
      <c r="G129" s="2"/>
    </row>
    <row r="130" spans="1:7" ht="15.6" outlineLevel="2" x14ac:dyDescent="0.6">
      <c r="A130" s="19" t="s">
        <v>7</v>
      </c>
      <c r="B130">
        <v>4</v>
      </c>
      <c r="C130">
        <v>3</v>
      </c>
      <c r="D130">
        <v>144</v>
      </c>
      <c r="E130">
        <v>6402</v>
      </c>
      <c r="F130">
        <v>44.46</v>
      </c>
      <c r="G130" s="2"/>
    </row>
    <row r="131" spans="1:7" ht="15.6" outlineLevel="2" x14ac:dyDescent="0.6">
      <c r="A131" s="19" t="s">
        <v>8</v>
      </c>
      <c r="B131">
        <v>7</v>
      </c>
      <c r="C131">
        <v>6</v>
      </c>
      <c r="D131">
        <v>57</v>
      </c>
      <c r="E131">
        <v>2276</v>
      </c>
      <c r="F131">
        <v>39.93</v>
      </c>
      <c r="G131" s="2"/>
    </row>
    <row r="132" spans="1:7" ht="15.6" outlineLevel="2" x14ac:dyDescent="0.6">
      <c r="A132" s="19" t="s">
        <v>10</v>
      </c>
      <c r="B132">
        <v>0</v>
      </c>
      <c r="C132">
        <v>0</v>
      </c>
      <c r="D132">
        <v>0</v>
      </c>
      <c r="E132">
        <v>0</v>
      </c>
      <c r="F132">
        <v>0</v>
      </c>
      <c r="G132" s="2"/>
    </row>
    <row r="133" spans="1:7" ht="15.6" outlineLevel="2" x14ac:dyDescent="0.6">
      <c r="A133" s="19" t="s">
        <v>9</v>
      </c>
      <c r="B133">
        <v>0</v>
      </c>
      <c r="C133">
        <v>0</v>
      </c>
      <c r="D133">
        <v>0</v>
      </c>
      <c r="E133">
        <v>0</v>
      </c>
      <c r="F133">
        <v>0</v>
      </c>
      <c r="G133" s="2"/>
    </row>
    <row r="134" spans="1:7" s="16" customFormat="1" ht="15.6" outlineLevel="1" x14ac:dyDescent="0.6">
      <c r="A134" s="15" t="s">
        <v>47</v>
      </c>
      <c r="B134" s="11">
        <f>B135+B136+B137+B138+B139</f>
        <v>606</v>
      </c>
      <c r="C134" s="11">
        <f>C135+C136+C137+C138+C139</f>
        <v>524</v>
      </c>
      <c r="D134" s="11">
        <f>D135+D136+D137+D138+D139</f>
        <v>25479</v>
      </c>
      <c r="E134" s="11">
        <f>E135+E136+E137+E138+E139</f>
        <v>1688573</v>
      </c>
      <c r="F134" s="11"/>
      <c r="G134" s="8"/>
    </row>
    <row r="135" spans="1:7" ht="15.6" outlineLevel="3" x14ac:dyDescent="0.6">
      <c r="A135" s="19" t="s">
        <v>5</v>
      </c>
      <c r="B135">
        <v>581</v>
      </c>
      <c r="C135">
        <v>501</v>
      </c>
      <c r="D135">
        <v>24250</v>
      </c>
      <c r="E135">
        <v>1645105</v>
      </c>
      <c r="F135">
        <v>67.84</v>
      </c>
      <c r="G135" s="2"/>
    </row>
    <row r="136" spans="1:7" ht="15.6" outlineLevel="3" x14ac:dyDescent="0.6">
      <c r="A136" s="19" t="s">
        <v>7</v>
      </c>
      <c r="B136">
        <v>25</v>
      </c>
      <c r="C136">
        <v>23</v>
      </c>
      <c r="D136">
        <v>1229</v>
      </c>
      <c r="E136">
        <v>43468</v>
      </c>
      <c r="F136">
        <v>35.369999999999997</v>
      </c>
      <c r="G136" s="2"/>
    </row>
    <row r="137" spans="1:7" ht="15.6" outlineLevel="3" x14ac:dyDescent="0.6">
      <c r="A137" s="19" t="s">
        <v>8</v>
      </c>
      <c r="B137">
        <v>0</v>
      </c>
      <c r="C137">
        <v>0</v>
      </c>
      <c r="D137">
        <v>0</v>
      </c>
      <c r="E137">
        <v>0</v>
      </c>
      <c r="F137">
        <v>0</v>
      </c>
      <c r="G137" s="2"/>
    </row>
    <row r="138" spans="1:7" ht="15.6" outlineLevel="3" x14ac:dyDescent="0.6">
      <c r="A138" s="19" t="s">
        <v>10</v>
      </c>
      <c r="B138">
        <v>0</v>
      </c>
      <c r="C138">
        <v>0</v>
      </c>
      <c r="D138">
        <v>0</v>
      </c>
      <c r="E138">
        <v>0</v>
      </c>
      <c r="F138">
        <v>0</v>
      </c>
      <c r="G138" s="2"/>
    </row>
    <row r="139" spans="1:7" ht="15.6" outlineLevel="3" x14ac:dyDescent="0.6">
      <c r="A139" s="19" t="s">
        <v>9</v>
      </c>
      <c r="B139">
        <v>0</v>
      </c>
      <c r="C139">
        <v>0</v>
      </c>
      <c r="D139">
        <v>0</v>
      </c>
      <c r="E139">
        <v>0</v>
      </c>
      <c r="F139">
        <v>0</v>
      </c>
      <c r="G139" s="2"/>
    </row>
    <row r="140" spans="1:7" s="16" customFormat="1" ht="15.6" outlineLevel="1" x14ac:dyDescent="0.6">
      <c r="A140" s="15" t="s">
        <v>48</v>
      </c>
      <c r="B140" s="11">
        <f>B141+B142+B143+B144+B145</f>
        <v>895</v>
      </c>
      <c r="C140" s="11">
        <f>C141+C142+C143+C144+C145</f>
        <v>802</v>
      </c>
      <c r="D140" s="11">
        <f>D141+D142+D143+D144+D145</f>
        <v>29850</v>
      </c>
      <c r="E140" s="11">
        <f>E141+E142+E143+E144+E145</f>
        <v>2118679</v>
      </c>
      <c r="F140" s="11"/>
      <c r="G140" s="8"/>
    </row>
    <row r="141" spans="1:7" ht="15.6" outlineLevel="2" x14ac:dyDescent="0.6">
      <c r="A141" s="19" t="s">
        <v>5</v>
      </c>
      <c r="B141">
        <v>761</v>
      </c>
      <c r="C141">
        <v>680</v>
      </c>
      <c r="D141">
        <v>26289</v>
      </c>
      <c r="E141">
        <v>1968737</v>
      </c>
      <c r="F141">
        <v>74.89</v>
      </c>
      <c r="G141" s="2"/>
    </row>
    <row r="142" spans="1:7" ht="15.6" outlineLevel="2" x14ac:dyDescent="0.6">
      <c r="A142" s="19" t="s">
        <v>7</v>
      </c>
      <c r="B142">
        <v>67</v>
      </c>
      <c r="C142">
        <v>60</v>
      </c>
      <c r="D142">
        <v>3000</v>
      </c>
      <c r="E142">
        <v>120232</v>
      </c>
      <c r="F142">
        <v>40.08</v>
      </c>
      <c r="G142" s="2"/>
    </row>
    <row r="143" spans="1:7" ht="15.6" outlineLevel="2" x14ac:dyDescent="0.6">
      <c r="A143" s="19" t="s">
        <v>8</v>
      </c>
      <c r="B143">
        <v>67</v>
      </c>
      <c r="C143">
        <v>62</v>
      </c>
      <c r="D143">
        <v>561</v>
      </c>
      <c r="E143">
        <v>29710</v>
      </c>
      <c r="F143">
        <v>52.96</v>
      </c>
      <c r="G143" s="2"/>
    </row>
    <row r="144" spans="1:7" ht="15.6" outlineLevel="2" x14ac:dyDescent="0.6">
      <c r="A144" s="19" t="s">
        <v>10</v>
      </c>
      <c r="B144">
        <v>0</v>
      </c>
      <c r="C144">
        <v>0</v>
      </c>
      <c r="D144">
        <v>0</v>
      </c>
      <c r="E144">
        <v>0</v>
      </c>
      <c r="F144">
        <v>0</v>
      </c>
      <c r="G144" s="2"/>
    </row>
    <row r="145" spans="1:7" ht="15.6" outlineLevel="2" x14ac:dyDescent="0.6">
      <c r="A145" s="19" t="s">
        <v>9</v>
      </c>
      <c r="B145">
        <v>0</v>
      </c>
      <c r="C145">
        <v>0</v>
      </c>
      <c r="D145">
        <v>0</v>
      </c>
      <c r="E145">
        <v>0</v>
      </c>
      <c r="F145">
        <v>0</v>
      </c>
      <c r="G145" s="2"/>
    </row>
    <row r="146" spans="1:7" s="16" customFormat="1" ht="15.6" outlineLevel="1" x14ac:dyDescent="0.6">
      <c r="A146" s="15" t="s">
        <v>49</v>
      </c>
      <c r="B146" s="11">
        <f>B147+B148+B149+B150+B151</f>
        <v>1353</v>
      </c>
      <c r="C146" s="11">
        <f>C147+C148+C149+C150+C151</f>
        <v>1263</v>
      </c>
      <c r="D146" s="11">
        <f>D147+D148+D149+D150+D151</f>
        <v>51697</v>
      </c>
      <c r="E146" s="11">
        <f>E147+E148+E149+E150+E151</f>
        <v>3716308</v>
      </c>
      <c r="F146" s="11"/>
      <c r="G146" s="8"/>
    </row>
    <row r="147" spans="1:7" ht="15.6" outlineLevel="2" x14ac:dyDescent="0.6">
      <c r="A147" s="19" t="s">
        <v>5</v>
      </c>
      <c r="B147">
        <v>1128</v>
      </c>
      <c r="C147">
        <v>1050</v>
      </c>
      <c r="D147">
        <v>46429</v>
      </c>
      <c r="E147">
        <v>3499800</v>
      </c>
      <c r="F147">
        <v>75.38</v>
      </c>
      <c r="G147" s="2"/>
    </row>
    <row r="148" spans="1:7" ht="15.6" outlineLevel="2" x14ac:dyDescent="0.6">
      <c r="A148" s="19" t="s">
        <v>7</v>
      </c>
      <c r="B148">
        <v>95</v>
      </c>
      <c r="C148">
        <v>89</v>
      </c>
      <c r="D148">
        <v>4153</v>
      </c>
      <c r="E148">
        <v>160276</v>
      </c>
      <c r="F148">
        <v>38.590000000000003</v>
      </c>
      <c r="G148" s="2"/>
    </row>
    <row r="149" spans="1:7" ht="15.6" outlineLevel="2" x14ac:dyDescent="0.6">
      <c r="A149" s="19" t="s">
        <v>8</v>
      </c>
      <c r="B149">
        <v>130</v>
      </c>
      <c r="C149">
        <v>124</v>
      </c>
      <c r="D149">
        <v>1115</v>
      </c>
      <c r="E149">
        <v>56232</v>
      </c>
      <c r="F149">
        <v>50.43</v>
      </c>
      <c r="G149" s="2"/>
    </row>
    <row r="150" spans="1:7" ht="15.6" outlineLevel="2" x14ac:dyDescent="0.6">
      <c r="A150" s="19" t="s">
        <v>10</v>
      </c>
      <c r="B150">
        <v>0</v>
      </c>
      <c r="C150">
        <v>0</v>
      </c>
      <c r="D150">
        <v>0</v>
      </c>
      <c r="E150">
        <v>0</v>
      </c>
      <c r="F150">
        <v>0</v>
      </c>
      <c r="G150" s="2"/>
    </row>
    <row r="151" spans="1:7" ht="15.6" outlineLevel="2" x14ac:dyDescent="0.6">
      <c r="A151" s="19" t="s">
        <v>9</v>
      </c>
      <c r="B151">
        <v>0</v>
      </c>
      <c r="C151">
        <v>0</v>
      </c>
      <c r="D151">
        <v>0</v>
      </c>
      <c r="E151">
        <v>0</v>
      </c>
      <c r="F151">
        <v>0</v>
      </c>
      <c r="G151" s="2"/>
    </row>
    <row r="152" spans="1:7" s="16" customFormat="1" ht="15.6" outlineLevel="1" x14ac:dyDescent="0.6">
      <c r="A152" s="15" t="s">
        <v>50</v>
      </c>
      <c r="B152" s="11">
        <f>B153+B154+B155+B156+B157</f>
        <v>121</v>
      </c>
      <c r="C152" s="11">
        <f>C153+C154+C155+C156+C157</f>
        <v>97</v>
      </c>
      <c r="D152" s="11">
        <f>D153+D154+D155+D156+D157</f>
        <v>4165</v>
      </c>
      <c r="E152" s="11">
        <f>E153+E154+E155+E156+E157</f>
        <v>278368</v>
      </c>
      <c r="F152" s="11"/>
      <c r="G152" s="8"/>
    </row>
    <row r="153" spans="1:7" ht="15.6" outlineLevel="3" x14ac:dyDescent="0.6">
      <c r="A153" s="19" t="s">
        <v>5</v>
      </c>
      <c r="B153">
        <v>101</v>
      </c>
      <c r="C153">
        <v>79</v>
      </c>
      <c r="D153">
        <v>3510</v>
      </c>
      <c r="E153">
        <v>253193</v>
      </c>
      <c r="F153">
        <v>72.13</v>
      </c>
      <c r="G153" s="2"/>
    </row>
    <row r="154" spans="1:7" ht="15.6" outlineLevel="3" x14ac:dyDescent="0.6">
      <c r="A154" s="19" t="s">
        <v>7</v>
      </c>
      <c r="B154">
        <v>9</v>
      </c>
      <c r="C154">
        <v>7</v>
      </c>
      <c r="D154">
        <v>546</v>
      </c>
      <c r="E154">
        <v>18500</v>
      </c>
      <c r="F154">
        <v>33.880000000000003</v>
      </c>
      <c r="G154" s="2"/>
    </row>
    <row r="155" spans="1:7" ht="15.6" outlineLevel="3" x14ac:dyDescent="0.6">
      <c r="A155" s="19" t="s">
        <v>8</v>
      </c>
      <c r="B155">
        <v>11</v>
      </c>
      <c r="C155">
        <v>11</v>
      </c>
      <c r="D155">
        <v>109</v>
      </c>
      <c r="E155">
        <v>6675</v>
      </c>
      <c r="F155">
        <v>61.24</v>
      </c>
      <c r="G155" s="2"/>
    </row>
    <row r="156" spans="1:7" ht="15.6" outlineLevel="3" x14ac:dyDescent="0.6">
      <c r="A156" s="19" t="s">
        <v>10</v>
      </c>
      <c r="B156">
        <v>0</v>
      </c>
      <c r="C156">
        <v>0</v>
      </c>
      <c r="D156">
        <v>0</v>
      </c>
      <c r="E156">
        <v>0</v>
      </c>
      <c r="F156">
        <v>0</v>
      </c>
      <c r="G156" s="2"/>
    </row>
    <row r="157" spans="1:7" ht="15.6" outlineLevel="3" x14ac:dyDescent="0.6">
      <c r="A157" s="19" t="s">
        <v>9</v>
      </c>
      <c r="B157">
        <v>0</v>
      </c>
      <c r="C157">
        <v>0</v>
      </c>
      <c r="D157">
        <v>0</v>
      </c>
      <c r="E157">
        <v>0</v>
      </c>
      <c r="F157">
        <v>0</v>
      </c>
      <c r="G157" s="2"/>
    </row>
    <row r="158" spans="1:7" s="16" customFormat="1" ht="15.6" outlineLevel="1" x14ac:dyDescent="0.6">
      <c r="A158" s="15" t="s">
        <v>51</v>
      </c>
      <c r="B158" s="11">
        <f>B159+B160+B161+B162+B163</f>
        <v>1</v>
      </c>
      <c r="C158" s="11">
        <f>C159+C160+C161+C162+C163</f>
        <v>0</v>
      </c>
      <c r="D158" s="11">
        <f>D159+D160+D161+D162+D163</f>
        <v>66</v>
      </c>
      <c r="E158" s="11">
        <f>E159+E160+E161+E162+E163</f>
        <v>5564</v>
      </c>
      <c r="F158" s="11"/>
      <c r="G158" s="8"/>
    </row>
    <row r="159" spans="1:7" ht="15.6" outlineLevel="2" x14ac:dyDescent="0.6">
      <c r="A159" s="19" t="s">
        <v>5</v>
      </c>
      <c r="B159">
        <v>1</v>
      </c>
      <c r="C159">
        <v>0</v>
      </c>
      <c r="D159">
        <v>66</v>
      </c>
      <c r="E159">
        <v>5564</v>
      </c>
      <c r="F159">
        <v>84.3</v>
      </c>
      <c r="G159" s="2"/>
    </row>
    <row r="160" spans="1:7" ht="15.6" outlineLevel="2" x14ac:dyDescent="0.6">
      <c r="A160" s="19" t="s">
        <v>7</v>
      </c>
      <c r="B160">
        <v>0</v>
      </c>
      <c r="C160">
        <v>0</v>
      </c>
      <c r="D160">
        <v>0</v>
      </c>
      <c r="E160">
        <v>0</v>
      </c>
      <c r="F160">
        <v>0</v>
      </c>
      <c r="G160" s="2"/>
    </row>
    <row r="161" spans="1:7" ht="15.6" outlineLevel="2" x14ac:dyDescent="0.6">
      <c r="A161" s="19" t="s">
        <v>8</v>
      </c>
      <c r="B161">
        <v>0</v>
      </c>
      <c r="C161">
        <v>0</v>
      </c>
      <c r="D161">
        <v>0</v>
      </c>
      <c r="E161">
        <v>0</v>
      </c>
      <c r="F161">
        <v>0</v>
      </c>
      <c r="G161" s="2"/>
    </row>
    <row r="162" spans="1:7" ht="15.6" outlineLevel="2" x14ac:dyDescent="0.6">
      <c r="A162" s="19" t="s">
        <v>10</v>
      </c>
      <c r="B162">
        <v>0</v>
      </c>
      <c r="C162">
        <v>0</v>
      </c>
      <c r="D162">
        <v>0</v>
      </c>
      <c r="E162">
        <v>0</v>
      </c>
      <c r="F162">
        <v>0</v>
      </c>
      <c r="G162" s="2"/>
    </row>
    <row r="163" spans="1:7" ht="15.6" outlineLevel="2" x14ac:dyDescent="0.6">
      <c r="A163" s="19" t="s">
        <v>9</v>
      </c>
      <c r="B163">
        <v>0</v>
      </c>
      <c r="C163">
        <v>0</v>
      </c>
      <c r="D163">
        <v>0</v>
      </c>
      <c r="E163">
        <v>0</v>
      </c>
      <c r="F163">
        <v>0</v>
      </c>
      <c r="G16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A356F-BC0D-4E70-9972-DB761B636686}">
  <dimension ref="A1:H222"/>
  <sheetViews>
    <sheetView workbookViewId="0">
      <selection activeCell="C224" sqref="C224"/>
    </sheetView>
  </sheetViews>
  <sheetFormatPr defaultRowHeight="14.4" outlineLevelRow="3" x14ac:dyDescent="0.55000000000000004"/>
  <cols>
    <col min="1" max="1" width="27.62890625" customWidth="1"/>
    <col min="2" max="2" width="12.5234375" style="4" customWidth="1"/>
    <col min="3" max="3" width="14.1015625" style="4" customWidth="1"/>
    <col min="4" max="4" width="13.05078125" style="4" customWidth="1"/>
    <col min="5" max="5" width="14.26171875" style="4" customWidth="1"/>
    <col min="6" max="6" width="10.9453125" style="4" customWidth="1"/>
    <col min="7" max="7" width="10.89453125" customWidth="1"/>
    <col min="12" max="12" width="12.47265625" customWidth="1"/>
  </cols>
  <sheetData>
    <row r="1" spans="1:7" ht="18.3" x14ac:dyDescent="0.7">
      <c r="A1" s="12" t="s">
        <v>11</v>
      </c>
      <c r="C1" s="13"/>
    </row>
    <row r="2" spans="1:7" ht="50.1" x14ac:dyDescent="0.55000000000000004">
      <c r="A2" s="14" t="s">
        <v>6</v>
      </c>
    </row>
    <row r="4" spans="1:7" ht="15.6" x14ac:dyDescent="0.6">
      <c r="A4" s="10" t="s">
        <v>16</v>
      </c>
    </row>
    <row r="5" spans="1:7" s="3" customFormat="1" ht="40.200000000000003" customHeight="1" x14ac:dyDescent="0.6">
      <c r="A5" s="27" t="s">
        <v>16</v>
      </c>
      <c r="B5" s="28">
        <f>B6+B7+B8+B9+B10</f>
        <v>41489</v>
      </c>
      <c r="C5" s="28">
        <f t="shared" ref="C5:E5" si="0">C6+C7+C8+C9+C10</f>
        <v>37079</v>
      </c>
      <c r="D5" s="28">
        <f t="shared" si="0"/>
        <v>1440650</v>
      </c>
      <c r="E5" s="28">
        <f t="shared" si="0"/>
        <v>89496084</v>
      </c>
      <c r="F5" s="28"/>
      <c r="G5" s="2"/>
    </row>
    <row r="6" spans="1:7" ht="15.6" outlineLevel="2" x14ac:dyDescent="0.6">
      <c r="A6" s="19" t="s">
        <v>5</v>
      </c>
      <c r="B6" s="20">
        <f t="shared" ref="B6:E10" si="1">B13+B97+B169</f>
        <v>36521</v>
      </c>
      <c r="C6" s="20">
        <f t="shared" si="1"/>
        <v>32205</v>
      </c>
      <c r="D6" s="20">
        <f t="shared" si="1"/>
        <v>1317631</v>
      </c>
      <c r="E6" s="20">
        <f t="shared" si="1"/>
        <v>84742972</v>
      </c>
      <c r="F6" s="1"/>
      <c r="G6" s="2"/>
    </row>
    <row r="7" spans="1:7" ht="15.6" outlineLevel="2" x14ac:dyDescent="0.6">
      <c r="A7" s="19" t="s">
        <v>7</v>
      </c>
      <c r="B7" s="20">
        <f t="shared" si="1"/>
        <v>2050</v>
      </c>
      <c r="C7" s="20">
        <f t="shared" si="1"/>
        <v>1970</v>
      </c>
      <c r="D7" s="20">
        <f t="shared" si="1"/>
        <v>97920</v>
      </c>
      <c r="E7" s="20">
        <f t="shared" si="1"/>
        <v>3585998</v>
      </c>
      <c r="F7" s="1"/>
      <c r="G7" s="2"/>
    </row>
    <row r="8" spans="1:7" ht="15.6" outlineLevel="2" x14ac:dyDescent="0.6">
      <c r="A8" s="19" t="s">
        <v>8</v>
      </c>
      <c r="B8" s="20">
        <f t="shared" si="1"/>
        <v>2918</v>
      </c>
      <c r="C8" s="20">
        <f t="shared" si="1"/>
        <v>2904</v>
      </c>
      <c r="D8" s="20">
        <f t="shared" si="1"/>
        <v>25099</v>
      </c>
      <c r="E8" s="20">
        <f t="shared" si="1"/>
        <v>1167114</v>
      </c>
      <c r="F8" s="1"/>
      <c r="G8" s="2"/>
    </row>
    <row r="9" spans="1:7" ht="15.6" outlineLevel="2" x14ac:dyDescent="0.6">
      <c r="A9" s="19" t="s">
        <v>10</v>
      </c>
      <c r="B9" s="20">
        <f t="shared" si="1"/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1"/>
      <c r="G9" s="2"/>
    </row>
    <row r="10" spans="1:7" ht="15.6" outlineLevel="2" x14ac:dyDescent="0.6">
      <c r="A10" s="19" t="s">
        <v>9</v>
      </c>
      <c r="B10" s="20">
        <f t="shared" si="1"/>
        <v>0</v>
      </c>
      <c r="C10" s="20">
        <f t="shared" si="1"/>
        <v>0</v>
      </c>
      <c r="D10" s="20">
        <f t="shared" si="1"/>
        <v>0</v>
      </c>
      <c r="E10" s="20">
        <f t="shared" si="1"/>
        <v>0</v>
      </c>
      <c r="F10" s="1"/>
      <c r="G10" s="2"/>
    </row>
    <row r="12" spans="1:7" s="3" customFormat="1" ht="23.7" customHeight="1" collapsed="1" x14ac:dyDescent="0.6">
      <c r="A12" s="5" t="s">
        <v>17</v>
      </c>
      <c r="B12" s="6">
        <f>B13+B14+B15+B16+B17</f>
        <v>20936</v>
      </c>
      <c r="C12" s="6">
        <f t="shared" ref="C12:E12" si="2">C13+C14+C15+C16+C17</f>
        <v>18898</v>
      </c>
      <c r="D12" s="6">
        <f t="shared" si="2"/>
        <v>721097</v>
      </c>
      <c r="E12" s="6">
        <f t="shared" si="2"/>
        <v>43197094</v>
      </c>
      <c r="F12" s="6">
        <f>E13/D12</f>
        <v>57.039750546736428</v>
      </c>
      <c r="G12" s="2"/>
    </row>
    <row r="13" spans="1:7" ht="15.6" hidden="1" outlineLevel="2" x14ac:dyDescent="0.6">
      <c r="A13" s="19" t="s">
        <v>5</v>
      </c>
      <c r="B13" s="20">
        <f>B19+B25+B31+B37+B43+B49+B55+B61+B67+B73+B79+B85+B91</f>
        <v>18774</v>
      </c>
      <c r="C13" s="20">
        <f t="shared" ref="C13:D13" si="3">C19+C25+C31+C37+C43+C49+C55+C61+C67+C73+C79+C85+C91</f>
        <v>16790</v>
      </c>
      <c r="D13" s="20">
        <f t="shared" si="3"/>
        <v>666421</v>
      </c>
      <c r="E13" s="20">
        <f>E19+E25+E31+E37+E43+E49+E55+E61+E67+E73+E79+E85+E91</f>
        <v>41131193</v>
      </c>
      <c r="F13" s="1"/>
      <c r="G13" s="2"/>
    </row>
    <row r="14" spans="1:7" ht="15.6" hidden="1" outlineLevel="2" x14ac:dyDescent="0.6">
      <c r="A14" s="19" t="s">
        <v>7</v>
      </c>
      <c r="B14" s="20">
        <f t="shared" ref="B14:E17" si="4">B20+B26+B32+B38+B44+B50+B56+B62+B68+B74+B80+B86+B92</f>
        <v>937</v>
      </c>
      <c r="C14" s="20">
        <f t="shared" si="4"/>
        <v>900</v>
      </c>
      <c r="D14" s="20">
        <f t="shared" si="4"/>
        <v>43951</v>
      </c>
      <c r="E14" s="20">
        <f>E20+E26+E32+E38+E44+E50+E56+E62+E68+E74+E80+E86+E92</f>
        <v>1583772</v>
      </c>
      <c r="F14" s="1"/>
      <c r="G14" s="2"/>
    </row>
    <row r="15" spans="1:7" ht="15.6" hidden="1" outlineLevel="2" x14ac:dyDescent="0.6">
      <c r="A15" s="19" t="s">
        <v>8</v>
      </c>
      <c r="B15" s="20">
        <f t="shared" si="4"/>
        <v>1225</v>
      </c>
      <c r="C15" s="20">
        <f t="shared" si="4"/>
        <v>1208</v>
      </c>
      <c r="D15" s="20">
        <f t="shared" si="4"/>
        <v>10725</v>
      </c>
      <c r="E15" s="20">
        <f t="shared" si="4"/>
        <v>482129</v>
      </c>
      <c r="F15" s="1"/>
      <c r="G15" s="2"/>
    </row>
    <row r="16" spans="1:7" ht="15.6" hidden="1" outlineLevel="2" x14ac:dyDescent="0.6">
      <c r="A16" s="19" t="s">
        <v>10</v>
      </c>
      <c r="B16" s="20">
        <f t="shared" si="4"/>
        <v>0</v>
      </c>
      <c r="C16" s="20">
        <f t="shared" si="4"/>
        <v>0</v>
      </c>
      <c r="D16" s="20">
        <f t="shared" si="4"/>
        <v>0</v>
      </c>
      <c r="E16" s="20">
        <f t="shared" si="4"/>
        <v>0</v>
      </c>
      <c r="F16" s="20"/>
      <c r="G16" s="2"/>
    </row>
    <row r="17" spans="1:7" ht="15.6" hidden="1" outlineLevel="2" x14ac:dyDescent="0.6">
      <c r="A17" s="19" t="s">
        <v>9</v>
      </c>
      <c r="B17" s="20">
        <f t="shared" si="4"/>
        <v>0</v>
      </c>
      <c r="C17" s="20">
        <f t="shared" si="4"/>
        <v>0</v>
      </c>
      <c r="D17" s="20">
        <f t="shared" si="4"/>
        <v>0</v>
      </c>
      <c r="E17" s="20">
        <f t="shared" si="4"/>
        <v>0</v>
      </c>
      <c r="F17" s="20"/>
      <c r="G17" s="2"/>
    </row>
    <row r="18" spans="1:7" s="16" customFormat="1" ht="15.6" hidden="1" outlineLevel="1" x14ac:dyDescent="0.6">
      <c r="A18" s="15" t="s">
        <v>20</v>
      </c>
      <c r="B18" s="11">
        <f>B19+B20+B21+B22+B23</f>
        <v>348</v>
      </c>
      <c r="C18" s="11">
        <f t="shared" ref="C18:E18" si="5">C19+C20+C21+C22+C23</f>
        <v>325</v>
      </c>
      <c r="D18" s="11">
        <f t="shared" si="5"/>
        <v>8162</v>
      </c>
      <c r="E18" s="11">
        <f t="shared" si="5"/>
        <v>478798</v>
      </c>
      <c r="F18" s="11"/>
      <c r="G18" s="17"/>
    </row>
    <row r="19" spans="1:7" ht="15.6" hidden="1" outlineLevel="2" x14ac:dyDescent="0.6">
      <c r="A19" s="19" t="s">
        <v>5</v>
      </c>
      <c r="B19" s="21">
        <v>317</v>
      </c>
      <c r="C19" s="4">
        <v>296</v>
      </c>
      <c r="D19">
        <v>7935</v>
      </c>
      <c r="E19">
        <v>471031</v>
      </c>
      <c r="F19">
        <v>59.36</v>
      </c>
      <c r="G19" s="2"/>
    </row>
    <row r="20" spans="1:7" ht="15.6" hidden="1" outlineLevel="2" x14ac:dyDescent="0.6">
      <c r="A20" s="19" t="s">
        <v>7</v>
      </c>
      <c r="B20">
        <v>0</v>
      </c>
      <c r="C20">
        <v>0</v>
      </c>
      <c r="D20">
        <v>0</v>
      </c>
      <c r="E20">
        <v>0</v>
      </c>
      <c r="F20">
        <v>0</v>
      </c>
      <c r="G20" s="2"/>
    </row>
    <row r="21" spans="1:7" ht="15.6" hidden="1" outlineLevel="2" x14ac:dyDescent="0.6">
      <c r="A21" s="19" t="s">
        <v>8</v>
      </c>
      <c r="B21">
        <v>31</v>
      </c>
      <c r="C21">
        <v>29</v>
      </c>
      <c r="D21">
        <v>227</v>
      </c>
      <c r="E21">
        <v>7767</v>
      </c>
      <c r="F21"/>
      <c r="G21" s="2"/>
    </row>
    <row r="22" spans="1:7" ht="15.6" hidden="1" outlineLevel="2" x14ac:dyDescent="0.6">
      <c r="A22" s="19" t="s">
        <v>10</v>
      </c>
      <c r="B22">
        <v>0</v>
      </c>
      <c r="C22">
        <v>0</v>
      </c>
      <c r="D22">
        <v>0</v>
      </c>
      <c r="E22">
        <v>0</v>
      </c>
      <c r="F22" s="20"/>
      <c r="G22" s="2"/>
    </row>
    <row r="23" spans="1:7" ht="15.6" hidden="1" outlineLevel="2" x14ac:dyDescent="0.6">
      <c r="A23" s="19" t="s">
        <v>9</v>
      </c>
      <c r="B23">
        <v>0</v>
      </c>
      <c r="C23">
        <v>0</v>
      </c>
      <c r="D23">
        <v>0</v>
      </c>
      <c r="E23">
        <v>0</v>
      </c>
      <c r="F23" s="20"/>
      <c r="G23" s="2"/>
    </row>
    <row r="24" spans="1:7" s="16" customFormat="1" ht="15.6" hidden="1" outlineLevel="1" x14ac:dyDescent="0.6">
      <c r="A24" s="15" t="s">
        <v>21</v>
      </c>
      <c r="B24" s="11">
        <f t="shared" ref="B24:E24" si="6">B25+B26+B27+B28+B29</f>
        <v>165</v>
      </c>
      <c r="C24" s="11">
        <f t="shared" si="6"/>
        <v>128</v>
      </c>
      <c r="D24" s="11">
        <f t="shared" si="6"/>
        <v>9292</v>
      </c>
      <c r="E24" s="11">
        <f t="shared" si="6"/>
        <v>514927</v>
      </c>
      <c r="F24" s="11"/>
      <c r="G24" s="8"/>
    </row>
    <row r="25" spans="1:7" ht="15.6" hidden="1" outlineLevel="2" x14ac:dyDescent="0.6">
      <c r="A25" s="19" t="s">
        <v>5</v>
      </c>
      <c r="B25" s="21">
        <v>145</v>
      </c>
      <c r="C25" s="4">
        <v>110</v>
      </c>
      <c r="D25">
        <v>8644</v>
      </c>
      <c r="E25">
        <v>487939</v>
      </c>
      <c r="F25">
        <v>56.45</v>
      </c>
      <c r="G25" s="2"/>
    </row>
    <row r="26" spans="1:7" ht="15.6" hidden="1" outlineLevel="2" x14ac:dyDescent="0.6">
      <c r="A26" s="19" t="s">
        <v>7</v>
      </c>
      <c r="B26">
        <v>11</v>
      </c>
      <c r="C26">
        <v>9</v>
      </c>
      <c r="D26">
        <v>567</v>
      </c>
      <c r="E26">
        <v>23301</v>
      </c>
      <c r="F26"/>
      <c r="G26" s="2"/>
    </row>
    <row r="27" spans="1:7" ht="15.6" hidden="1" outlineLevel="2" x14ac:dyDescent="0.6">
      <c r="A27" s="19" t="s">
        <v>8</v>
      </c>
      <c r="B27">
        <v>9</v>
      </c>
      <c r="C27">
        <v>9</v>
      </c>
      <c r="D27">
        <v>81</v>
      </c>
      <c r="E27">
        <v>3687</v>
      </c>
      <c r="F27"/>
      <c r="G27" s="2"/>
    </row>
    <row r="28" spans="1:7" ht="15.6" hidden="1" outlineLevel="2" x14ac:dyDescent="0.6">
      <c r="A28" s="19" t="s">
        <v>10</v>
      </c>
      <c r="B28">
        <v>0</v>
      </c>
      <c r="C28">
        <v>0</v>
      </c>
      <c r="D28">
        <v>0</v>
      </c>
      <c r="E28">
        <v>0</v>
      </c>
      <c r="F28" s="20"/>
      <c r="G28" s="2"/>
    </row>
    <row r="29" spans="1:7" ht="15.6" hidden="1" outlineLevel="2" x14ac:dyDescent="0.6">
      <c r="A29" s="19" t="s">
        <v>9</v>
      </c>
      <c r="B29">
        <v>0</v>
      </c>
      <c r="C29">
        <v>0</v>
      </c>
      <c r="D29">
        <v>0</v>
      </c>
      <c r="E29">
        <v>0</v>
      </c>
      <c r="F29" s="20"/>
      <c r="G29" s="2"/>
    </row>
    <row r="30" spans="1:7" s="16" customFormat="1" ht="15.6" hidden="1" outlineLevel="1" x14ac:dyDescent="0.6">
      <c r="A30" s="15" t="s">
        <v>22</v>
      </c>
      <c r="B30" s="11">
        <f t="shared" ref="B30:E30" si="7">B31+B32+B33+B34+B35</f>
        <v>1766</v>
      </c>
      <c r="C30" s="11">
        <f t="shared" si="7"/>
        <v>1628</v>
      </c>
      <c r="D30" s="11">
        <f t="shared" si="7"/>
        <v>34004</v>
      </c>
      <c r="E30" s="11">
        <f t="shared" si="7"/>
        <v>2121726</v>
      </c>
      <c r="F30" s="11"/>
      <c r="G30" s="8"/>
    </row>
    <row r="31" spans="1:7" ht="15.6" hidden="1" outlineLevel="2" x14ac:dyDescent="0.6">
      <c r="A31" s="19" t="s">
        <v>5</v>
      </c>
      <c r="B31" s="21">
        <v>1561</v>
      </c>
      <c r="C31" s="4">
        <v>1425</v>
      </c>
      <c r="D31">
        <v>30635</v>
      </c>
      <c r="E31">
        <v>1992403</v>
      </c>
      <c r="F31">
        <v>65.040000000000006</v>
      </c>
      <c r="G31" s="2"/>
    </row>
    <row r="32" spans="1:7" ht="15.6" hidden="1" outlineLevel="2" x14ac:dyDescent="0.6">
      <c r="A32" s="19" t="s">
        <v>7</v>
      </c>
      <c r="B32">
        <v>43</v>
      </c>
      <c r="C32">
        <v>43</v>
      </c>
      <c r="D32">
        <v>2004</v>
      </c>
      <c r="E32">
        <v>65521</v>
      </c>
      <c r="F32">
        <v>32.700000000000003</v>
      </c>
      <c r="G32" s="2"/>
    </row>
    <row r="33" spans="1:8" ht="15.6" hidden="1" outlineLevel="2" x14ac:dyDescent="0.6">
      <c r="A33" s="19" t="s">
        <v>8</v>
      </c>
      <c r="B33">
        <v>162</v>
      </c>
      <c r="C33">
        <v>160</v>
      </c>
      <c r="D33">
        <v>1365</v>
      </c>
      <c r="E33">
        <v>63802</v>
      </c>
      <c r="F33"/>
      <c r="G33" s="2"/>
    </row>
    <row r="34" spans="1:8" ht="15.6" hidden="1" outlineLevel="2" x14ac:dyDescent="0.6">
      <c r="A34" s="19" t="s">
        <v>10</v>
      </c>
      <c r="B34">
        <v>0</v>
      </c>
      <c r="C34">
        <v>0</v>
      </c>
      <c r="D34">
        <v>0</v>
      </c>
      <c r="E34">
        <v>0</v>
      </c>
      <c r="F34" s="20"/>
      <c r="G34" s="2"/>
    </row>
    <row r="35" spans="1:8" ht="15.6" hidden="1" outlineLevel="2" x14ac:dyDescent="0.6">
      <c r="A35" s="19" t="s">
        <v>9</v>
      </c>
      <c r="B35">
        <v>0</v>
      </c>
      <c r="C35">
        <v>0</v>
      </c>
      <c r="D35">
        <v>0</v>
      </c>
      <c r="E35">
        <v>0</v>
      </c>
      <c r="F35" s="20"/>
      <c r="G35" s="2"/>
    </row>
    <row r="36" spans="1:8" s="16" customFormat="1" ht="15.6" hidden="1" outlineLevel="1" x14ac:dyDescent="0.6">
      <c r="A36" s="15" t="s">
        <v>23</v>
      </c>
      <c r="B36" s="11">
        <f t="shared" ref="B36:E36" si="8">B37+B38+B39+B40+B41</f>
        <v>734</v>
      </c>
      <c r="C36" s="11">
        <f t="shared" si="8"/>
        <v>600</v>
      </c>
      <c r="D36" s="11">
        <f t="shared" si="8"/>
        <v>34005</v>
      </c>
      <c r="E36" s="11">
        <f t="shared" si="8"/>
        <v>1801455</v>
      </c>
      <c r="F36" s="11"/>
      <c r="G36" s="17"/>
      <c r="H36" s="18"/>
    </row>
    <row r="37" spans="1:8" ht="15.6" hidden="1" outlineLevel="2" x14ac:dyDescent="0.6">
      <c r="A37" s="19" t="s">
        <v>5</v>
      </c>
      <c r="B37" s="21">
        <v>624</v>
      </c>
      <c r="C37" s="4">
        <v>494</v>
      </c>
      <c r="D37">
        <v>30159</v>
      </c>
      <c r="E37">
        <v>1658101</v>
      </c>
      <c r="F37">
        <v>54.98</v>
      </c>
      <c r="G37" s="2"/>
    </row>
    <row r="38" spans="1:8" ht="15.6" hidden="1" outlineLevel="2" x14ac:dyDescent="0.6">
      <c r="A38" s="19" t="s">
        <v>7</v>
      </c>
      <c r="B38">
        <v>66</v>
      </c>
      <c r="C38">
        <v>63</v>
      </c>
      <c r="D38">
        <v>3481</v>
      </c>
      <c r="E38">
        <v>125511</v>
      </c>
      <c r="F38" s="20">
        <v>36.06</v>
      </c>
      <c r="G38" s="2"/>
    </row>
    <row r="39" spans="1:8" ht="15.6" hidden="1" outlineLevel="2" x14ac:dyDescent="0.6">
      <c r="A39" s="19" t="s">
        <v>8</v>
      </c>
      <c r="B39">
        <v>44</v>
      </c>
      <c r="C39">
        <v>43</v>
      </c>
      <c r="D39">
        <v>365</v>
      </c>
      <c r="E39">
        <v>17843</v>
      </c>
      <c r="F39"/>
      <c r="G39" s="2"/>
    </row>
    <row r="40" spans="1:8" ht="15.6" hidden="1" outlineLevel="2" x14ac:dyDescent="0.6">
      <c r="A40" s="19" t="s">
        <v>10</v>
      </c>
      <c r="B40">
        <v>0</v>
      </c>
      <c r="C40">
        <v>0</v>
      </c>
      <c r="D40">
        <v>0</v>
      </c>
      <c r="E40">
        <v>0</v>
      </c>
      <c r="F40" s="20"/>
      <c r="G40" s="2"/>
    </row>
    <row r="41" spans="1:8" ht="15.6" hidden="1" outlineLevel="2" x14ac:dyDescent="0.6">
      <c r="A41" s="19" t="s">
        <v>9</v>
      </c>
      <c r="B41">
        <v>0</v>
      </c>
      <c r="C41">
        <v>0</v>
      </c>
      <c r="D41">
        <v>0</v>
      </c>
      <c r="E41">
        <v>0</v>
      </c>
      <c r="F41" s="20"/>
      <c r="G41" s="2"/>
    </row>
    <row r="42" spans="1:8" s="16" customFormat="1" ht="15.6" hidden="1" outlineLevel="1" x14ac:dyDescent="0.6">
      <c r="A42" s="15" t="s">
        <v>24</v>
      </c>
      <c r="B42" s="11">
        <f t="shared" ref="B42:E42" si="9">B43+B44+B45+B46+B47</f>
        <v>2251</v>
      </c>
      <c r="C42" s="11">
        <f t="shared" si="9"/>
        <v>1977</v>
      </c>
      <c r="D42" s="11">
        <f t="shared" si="9"/>
        <v>99876</v>
      </c>
      <c r="E42" s="11">
        <f t="shared" si="9"/>
        <v>5861193</v>
      </c>
      <c r="F42" s="11"/>
      <c r="G42" s="8"/>
    </row>
    <row r="43" spans="1:8" ht="15.6" hidden="1" outlineLevel="2" x14ac:dyDescent="0.6">
      <c r="A43" s="19" t="s">
        <v>5</v>
      </c>
      <c r="B43" s="21">
        <v>2011</v>
      </c>
      <c r="C43">
        <v>1739</v>
      </c>
      <c r="D43">
        <v>92192</v>
      </c>
      <c r="E43">
        <v>5557407</v>
      </c>
      <c r="F43">
        <v>60.28</v>
      </c>
      <c r="G43" s="2"/>
    </row>
    <row r="44" spans="1:8" ht="15.6" hidden="1" outlineLevel="2" x14ac:dyDescent="0.6">
      <c r="A44" s="19" t="s">
        <v>7</v>
      </c>
      <c r="B44">
        <v>127</v>
      </c>
      <c r="C44">
        <v>124</v>
      </c>
      <c r="D44">
        <v>6681</v>
      </c>
      <c r="E44">
        <v>258996</v>
      </c>
      <c r="F44">
        <v>38.770000000000003</v>
      </c>
      <c r="G44" s="2"/>
    </row>
    <row r="45" spans="1:8" ht="15.6" hidden="1" outlineLevel="2" x14ac:dyDescent="0.6">
      <c r="A45" s="19" t="s">
        <v>8</v>
      </c>
      <c r="B45">
        <v>113</v>
      </c>
      <c r="C45">
        <v>114</v>
      </c>
      <c r="D45">
        <v>1003</v>
      </c>
      <c r="E45">
        <v>44790</v>
      </c>
      <c r="F45"/>
      <c r="G45" s="2"/>
    </row>
    <row r="46" spans="1:8" ht="15.6" hidden="1" outlineLevel="2" x14ac:dyDescent="0.6">
      <c r="A46" s="19" t="s">
        <v>10</v>
      </c>
      <c r="B46">
        <v>0</v>
      </c>
      <c r="C46">
        <v>0</v>
      </c>
      <c r="D46">
        <v>0</v>
      </c>
      <c r="E46">
        <v>0</v>
      </c>
      <c r="F46" s="20"/>
      <c r="G46" s="2"/>
    </row>
    <row r="47" spans="1:8" ht="15.6" hidden="1" outlineLevel="2" x14ac:dyDescent="0.6">
      <c r="A47" s="19" t="s">
        <v>9</v>
      </c>
      <c r="B47">
        <v>0</v>
      </c>
      <c r="C47">
        <v>0</v>
      </c>
      <c r="D47">
        <v>0</v>
      </c>
      <c r="E47">
        <v>0</v>
      </c>
      <c r="F47" s="20"/>
      <c r="G47" s="2"/>
    </row>
    <row r="48" spans="1:8" s="16" customFormat="1" ht="15.6" hidden="1" outlineLevel="1" x14ac:dyDescent="0.6">
      <c r="A48" s="15" t="s">
        <v>25</v>
      </c>
      <c r="B48" s="11">
        <f t="shared" ref="B48:D48" si="10">B49+B50+B51+B52+B53</f>
        <v>4234</v>
      </c>
      <c r="C48" s="11">
        <f t="shared" si="10"/>
        <v>3940</v>
      </c>
      <c r="D48" s="11">
        <f t="shared" si="10"/>
        <v>138094</v>
      </c>
      <c r="E48" s="11">
        <f>E49+E50+E51+E52+E53</f>
        <v>8597355</v>
      </c>
      <c r="F48" s="11"/>
      <c r="G48" s="8"/>
    </row>
    <row r="49" spans="1:7" ht="15.6" hidden="1" outlineLevel="2" x14ac:dyDescent="0.6">
      <c r="A49" s="19" t="s">
        <v>5</v>
      </c>
      <c r="B49" s="20">
        <v>3785</v>
      </c>
      <c r="C49" s="4">
        <v>3501</v>
      </c>
      <c r="D49">
        <v>126912</v>
      </c>
      <c r="E49">
        <v>8176179</v>
      </c>
      <c r="F49">
        <v>64.42</v>
      </c>
      <c r="G49" s="2"/>
    </row>
    <row r="50" spans="1:7" ht="15.6" hidden="1" outlineLevel="2" x14ac:dyDescent="0.6">
      <c r="A50" s="19" t="s">
        <v>7</v>
      </c>
      <c r="B50">
        <v>202</v>
      </c>
      <c r="C50">
        <v>190</v>
      </c>
      <c r="D50">
        <v>8962</v>
      </c>
      <c r="E50">
        <v>320785</v>
      </c>
      <c r="F50">
        <v>35.79</v>
      </c>
      <c r="G50" s="2"/>
    </row>
    <row r="51" spans="1:7" ht="15.6" hidden="1" outlineLevel="2" x14ac:dyDescent="0.6">
      <c r="A51" s="19" t="s">
        <v>8</v>
      </c>
      <c r="B51">
        <v>247</v>
      </c>
      <c r="C51">
        <v>249</v>
      </c>
      <c r="D51">
        <v>2220</v>
      </c>
      <c r="E51">
        <v>100391</v>
      </c>
      <c r="F51"/>
      <c r="G51" s="2"/>
    </row>
    <row r="52" spans="1:7" ht="15.6" hidden="1" outlineLevel="2" x14ac:dyDescent="0.6">
      <c r="A52" s="19" t="s">
        <v>10</v>
      </c>
      <c r="B52">
        <v>0</v>
      </c>
      <c r="C52">
        <v>0</v>
      </c>
      <c r="D52">
        <v>0</v>
      </c>
      <c r="E52">
        <v>0</v>
      </c>
      <c r="F52" s="20"/>
      <c r="G52" s="2"/>
    </row>
    <row r="53" spans="1:7" ht="15.6" hidden="1" outlineLevel="2" x14ac:dyDescent="0.6">
      <c r="A53" s="19" t="s">
        <v>9</v>
      </c>
      <c r="B53">
        <v>0</v>
      </c>
      <c r="C53">
        <v>0</v>
      </c>
      <c r="D53">
        <v>0</v>
      </c>
      <c r="E53">
        <v>0</v>
      </c>
      <c r="F53" s="20"/>
      <c r="G53" s="2"/>
    </row>
    <row r="54" spans="1:7" s="16" customFormat="1" ht="15.6" hidden="1" outlineLevel="1" x14ac:dyDescent="0.6">
      <c r="A54" s="15" t="s">
        <v>26</v>
      </c>
      <c r="B54" s="11">
        <f t="shared" ref="B54:E54" si="11">B55+B56+B57+B58+B59</f>
        <v>3053</v>
      </c>
      <c r="C54" s="11">
        <f t="shared" si="11"/>
        <v>2847</v>
      </c>
      <c r="D54" s="11">
        <f t="shared" si="11"/>
        <v>78424</v>
      </c>
      <c r="E54" s="11">
        <f t="shared" si="11"/>
        <v>4830069</v>
      </c>
      <c r="F54" s="11"/>
      <c r="G54" s="8"/>
    </row>
    <row r="55" spans="1:7" ht="15.6" hidden="1" outlineLevel="2" x14ac:dyDescent="0.6">
      <c r="A55" s="19" t="s">
        <v>5</v>
      </c>
      <c r="B55" s="20">
        <v>2824</v>
      </c>
      <c r="C55">
        <v>2617</v>
      </c>
      <c r="D55">
        <v>74199</v>
      </c>
      <c r="E55">
        <v>4664977</v>
      </c>
      <c r="F55">
        <v>62.87</v>
      </c>
      <c r="G55" s="2"/>
    </row>
    <row r="56" spans="1:7" ht="15.6" hidden="1" outlineLevel="2" x14ac:dyDescent="0.6">
      <c r="A56" s="19" t="s">
        <v>7</v>
      </c>
      <c r="B56">
        <v>57</v>
      </c>
      <c r="C56">
        <v>59</v>
      </c>
      <c r="D56">
        <v>2674</v>
      </c>
      <c r="E56">
        <v>95136</v>
      </c>
      <c r="F56">
        <v>35.58</v>
      </c>
      <c r="G56" s="2"/>
    </row>
    <row r="57" spans="1:7" ht="15.6" hidden="1" outlineLevel="2" x14ac:dyDescent="0.6">
      <c r="A57" s="19" t="s">
        <v>8</v>
      </c>
      <c r="B57">
        <v>172</v>
      </c>
      <c r="C57">
        <v>171</v>
      </c>
      <c r="D57">
        <v>1551</v>
      </c>
      <c r="E57">
        <v>69956</v>
      </c>
      <c r="F57"/>
      <c r="G57" s="2"/>
    </row>
    <row r="58" spans="1:7" ht="15.6" hidden="1" outlineLevel="2" x14ac:dyDescent="0.6">
      <c r="A58" s="19" t="s">
        <v>10</v>
      </c>
      <c r="B58">
        <v>0</v>
      </c>
      <c r="C58">
        <v>0</v>
      </c>
      <c r="D58">
        <v>0</v>
      </c>
      <c r="E58">
        <v>0</v>
      </c>
      <c r="F58" s="20"/>
      <c r="G58" s="2"/>
    </row>
    <row r="59" spans="1:7" ht="15.6" hidden="1" outlineLevel="2" x14ac:dyDescent="0.6">
      <c r="A59" s="19" t="s">
        <v>9</v>
      </c>
      <c r="B59">
        <v>0</v>
      </c>
      <c r="C59">
        <v>0</v>
      </c>
      <c r="D59">
        <v>0</v>
      </c>
      <c r="E59">
        <v>0</v>
      </c>
      <c r="F59" s="20"/>
      <c r="G59" s="2"/>
    </row>
    <row r="60" spans="1:7" s="16" customFormat="1" ht="15.6" hidden="1" outlineLevel="1" x14ac:dyDescent="0.6">
      <c r="A60" s="15" t="s">
        <v>27</v>
      </c>
      <c r="B60" s="11">
        <f t="shared" ref="B60:E60" si="12">B61+B62+B63+B64+B65</f>
        <v>417</v>
      </c>
      <c r="C60" s="11">
        <f t="shared" si="12"/>
        <v>328</v>
      </c>
      <c r="D60" s="11">
        <f t="shared" si="12"/>
        <v>27255</v>
      </c>
      <c r="E60" s="11">
        <f t="shared" si="12"/>
        <v>1378739</v>
      </c>
      <c r="F60" s="11"/>
      <c r="G60" s="8"/>
    </row>
    <row r="61" spans="1:7" ht="15.6" hidden="1" outlineLevel="2" x14ac:dyDescent="0.6">
      <c r="A61" s="19" t="s">
        <v>5</v>
      </c>
      <c r="B61" s="21">
        <v>381</v>
      </c>
      <c r="C61">
        <v>291</v>
      </c>
      <c r="D61">
        <v>25712</v>
      </c>
      <c r="E61">
        <v>1327604</v>
      </c>
      <c r="F61">
        <v>51.63</v>
      </c>
      <c r="G61" s="2"/>
    </row>
    <row r="62" spans="1:7" ht="15.6" hidden="1" outlineLevel="2" x14ac:dyDescent="0.6">
      <c r="A62" s="19" t="s">
        <v>7</v>
      </c>
      <c r="B62">
        <v>30</v>
      </c>
      <c r="C62">
        <v>32</v>
      </c>
      <c r="D62">
        <v>1489</v>
      </c>
      <c r="E62">
        <v>50222</v>
      </c>
      <c r="F62">
        <v>33.729999999999997</v>
      </c>
      <c r="G62" s="2"/>
    </row>
    <row r="63" spans="1:7" ht="15.6" hidden="1" outlineLevel="2" x14ac:dyDescent="0.6">
      <c r="A63" s="19" t="s">
        <v>8</v>
      </c>
      <c r="B63">
        <v>6</v>
      </c>
      <c r="C63">
        <v>5</v>
      </c>
      <c r="D63">
        <v>54</v>
      </c>
      <c r="E63">
        <v>913</v>
      </c>
      <c r="F63"/>
      <c r="G63" s="2"/>
    </row>
    <row r="64" spans="1:7" ht="15.6" hidden="1" outlineLevel="2" x14ac:dyDescent="0.6">
      <c r="A64" s="19" t="s">
        <v>10</v>
      </c>
      <c r="B64">
        <v>0</v>
      </c>
      <c r="C64">
        <v>0</v>
      </c>
      <c r="D64">
        <v>0</v>
      </c>
      <c r="E64">
        <v>0</v>
      </c>
      <c r="F64" s="20"/>
      <c r="G64" s="2"/>
    </row>
    <row r="65" spans="1:7" ht="15.9" hidden="1" customHeight="1" outlineLevel="2" x14ac:dyDescent="0.6">
      <c r="A65" s="19" t="s">
        <v>9</v>
      </c>
      <c r="B65">
        <v>0</v>
      </c>
      <c r="C65">
        <v>0</v>
      </c>
      <c r="D65">
        <v>0</v>
      </c>
      <c r="E65">
        <v>0</v>
      </c>
      <c r="F65" s="20"/>
      <c r="G65" s="2"/>
    </row>
    <row r="66" spans="1:7" s="16" customFormat="1" ht="15.6" hidden="1" outlineLevel="1" x14ac:dyDescent="0.6">
      <c r="A66" s="15" t="s">
        <v>28</v>
      </c>
      <c r="B66" s="11">
        <f t="shared" ref="B66:E66" si="13">B67+B68+B69+B70+B71</f>
        <v>4962</v>
      </c>
      <c r="C66" s="11">
        <f t="shared" si="13"/>
        <v>4388</v>
      </c>
      <c r="D66" s="11">
        <f t="shared" si="13"/>
        <v>208600</v>
      </c>
      <c r="E66" s="11">
        <f t="shared" si="13"/>
        <v>12676335</v>
      </c>
      <c r="F66" s="11"/>
      <c r="G66" s="8"/>
    </row>
    <row r="67" spans="1:7" ht="15.6" hidden="1" outlineLevel="2" x14ac:dyDescent="0.6">
      <c r="A67" s="19" t="s">
        <v>5</v>
      </c>
      <c r="B67" s="20">
        <v>4391</v>
      </c>
      <c r="C67">
        <v>3849</v>
      </c>
      <c r="D67">
        <v>192465</v>
      </c>
      <c r="E67">
        <v>12068977</v>
      </c>
      <c r="F67">
        <v>62.71</v>
      </c>
      <c r="G67" s="2"/>
    </row>
    <row r="68" spans="1:7" ht="15.6" hidden="1" outlineLevel="2" x14ac:dyDescent="0.6">
      <c r="A68" s="19" t="s">
        <v>7</v>
      </c>
      <c r="B68">
        <v>298</v>
      </c>
      <c r="C68">
        <v>276</v>
      </c>
      <c r="D68">
        <v>13759</v>
      </c>
      <c r="E68">
        <v>497481</v>
      </c>
      <c r="F68">
        <v>36.159999999999997</v>
      </c>
      <c r="G68" s="2"/>
    </row>
    <row r="69" spans="1:7" ht="15.6" hidden="1" outlineLevel="2" x14ac:dyDescent="0.6">
      <c r="A69" s="19" t="s">
        <v>8</v>
      </c>
      <c r="B69">
        <v>273</v>
      </c>
      <c r="C69">
        <v>263</v>
      </c>
      <c r="D69">
        <v>2376</v>
      </c>
      <c r="E69">
        <v>109877</v>
      </c>
      <c r="F69"/>
      <c r="G69" s="2"/>
    </row>
    <row r="70" spans="1:7" ht="15.6" hidden="1" outlineLevel="2" x14ac:dyDescent="0.6">
      <c r="A70" s="19" t="s">
        <v>10</v>
      </c>
      <c r="B70">
        <v>0</v>
      </c>
      <c r="C70">
        <v>0</v>
      </c>
      <c r="D70">
        <v>0</v>
      </c>
      <c r="E70">
        <v>0</v>
      </c>
      <c r="F70" s="20"/>
      <c r="G70" s="2"/>
    </row>
    <row r="71" spans="1:7" ht="15.6" hidden="1" outlineLevel="2" x14ac:dyDescent="0.6">
      <c r="A71" s="19" t="s">
        <v>9</v>
      </c>
      <c r="B71">
        <v>0</v>
      </c>
      <c r="C71">
        <v>0</v>
      </c>
      <c r="D71">
        <v>0</v>
      </c>
      <c r="E71">
        <v>0</v>
      </c>
      <c r="F71" s="20"/>
      <c r="G71" s="2"/>
    </row>
    <row r="72" spans="1:7" s="16" customFormat="1" ht="15.9" hidden="1" customHeight="1" outlineLevel="1" x14ac:dyDescent="0.6">
      <c r="A72" s="15" t="s">
        <v>29</v>
      </c>
      <c r="B72" s="11">
        <f t="shared" ref="B72:E72" si="14">B73+B74+B75+B76+B77</f>
        <v>3000</v>
      </c>
      <c r="C72" s="11">
        <f t="shared" si="14"/>
        <v>2734</v>
      </c>
      <c r="D72" s="11">
        <f t="shared" si="14"/>
        <v>82959</v>
      </c>
      <c r="E72" s="11">
        <f t="shared" si="14"/>
        <v>4906952</v>
      </c>
      <c r="F72" s="11"/>
      <c r="G72" s="8"/>
    </row>
    <row r="73" spans="1:7" ht="15.6" hidden="1" outlineLevel="2" x14ac:dyDescent="0.6">
      <c r="A73" s="19" t="s">
        <v>5</v>
      </c>
      <c r="B73" s="20">
        <v>2730</v>
      </c>
      <c r="C73">
        <v>2466</v>
      </c>
      <c r="D73">
        <v>77266</v>
      </c>
      <c r="E73">
        <v>4702387</v>
      </c>
      <c r="F73">
        <v>60.86</v>
      </c>
      <c r="G73" s="2"/>
    </row>
    <row r="74" spans="1:7" ht="15.6" hidden="1" outlineLevel="2" x14ac:dyDescent="0.6">
      <c r="A74" s="19" t="s">
        <v>7</v>
      </c>
      <c r="B74">
        <v>102</v>
      </c>
      <c r="C74">
        <v>103</v>
      </c>
      <c r="D74">
        <v>4210</v>
      </c>
      <c r="E74">
        <v>141462</v>
      </c>
      <c r="F74">
        <v>33.6</v>
      </c>
      <c r="G74" s="2"/>
    </row>
    <row r="75" spans="1:7" ht="15.6" hidden="1" outlineLevel="2" x14ac:dyDescent="0.6">
      <c r="A75" s="19" t="s">
        <v>8</v>
      </c>
      <c r="B75">
        <v>168</v>
      </c>
      <c r="C75">
        <v>165</v>
      </c>
      <c r="D75">
        <v>1483</v>
      </c>
      <c r="E75">
        <v>63103</v>
      </c>
      <c r="F75"/>
      <c r="G75" s="2"/>
    </row>
    <row r="76" spans="1:7" ht="15.6" hidden="1" outlineLevel="2" x14ac:dyDescent="0.6">
      <c r="A76" s="19" t="s">
        <v>10</v>
      </c>
      <c r="B76">
        <v>0</v>
      </c>
      <c r="C76">
        <v>0</v>
      </c>
      <c r="D76">
        <v>0</v>
      </c>
      <c r="E76">
        <v>0</v>
      </c>
      <c r="F76" s="20"/>
      <c r="G76" s="2"/>
    </row>
    <row r="77" spans="1:7" ht="17.100000000000001" hidden="1" customHeight="1" outlineLevel="2" x14ac:dyDescent="0.6">
      <c r="A77" s="19" t="s">
        <v>9</v>
      </c>
      <c r="B77">
        <v>0</v>
      </c>
      <c r="C77">
        <v>0</v>
      </c>
      <c r="D77">
        <v>0</v>
      </c>
      <c r="E77">
        <v>0</v>
      </c>
      <c r="F77" s="20"/>
      <c r="G77" s="2"/>
    </row>
    <row r="78" spans="1:7" s="16" customFormat="1" ht="15.6" hidden="1" outlineLevel="1" x14ac:dyDescent="0.6">
      <c r="A78" s="15" t="s">
        <v>30</v>
      </c>
      <c r="B78" s="11">
        <f t="shared" ref="B78:E78" si="15">B79+B80+B81+B82+B83</f>
        <v>4</v>
      </c>
      <c r="C78" s="11">
        <f t="shared" si="15"/>
        <v>1</v>
      </c>
      <c r="D78" s="11">
        <f t="shared" si="15"/>
        <v>310</v>
      </c>
      <c r="E78" s="11">
        <f t="shared" si="15"/>
        <v>21520</v>
      </c>
      <c r="F78" s="11"/>
      <c r="G78" s="8"/>
    </row>
    <row r="79" spans="1:7" ht="15.6" hidden="1" outlineLevel="3" x14ac:dyDescent="0.6">
      <c r="A79" s="19" t="s">
        <v>5</v>
      </c>
      <c r="B79" s="21">
        <v>3</v>
      </c>
      <c r="C79">
        <v>0</v>
      </c>
      <c r="D79">
        <v>186</v>
      </c>
      <c r="E79">
        <v>16163</v>
      </c>
      <c r="F79">
        <v>86.9</v>
      </c>
      <c r="G79" s="2"/>
    </row>
    <row r="80" spans="1:7" ht="15.6" hidden="1" outlineLevel="3" x14ac:dyDescent="0.6">
      <c r="A80" s="19" t="s">
        <v>7</v>
      </c>
      <c r="B80">
        <v>1</v>
      </c>
      <c r="C80">
        <v>1</v>
      </c>
      <c r="D80">
        <v>124</v>
      </c>
      <c r="E80">
        <v>5357</v>
      </c>
      <c r="F80">
        <v>43.2</v>
      </c>
      <c r="G80" s="2"/>
    </row>
    <row r="81" spans="1:7" ht="15.6" hidden="1" outlineLevel="3" x14ac:dyDescent="0.6">
      <c r="A81" s="19" t="s">
        <v>8</v>
      </c>
      <c r="B81">
        <v>0</v>
      </c>
      <c r="C81">
        <v>0</v>
      </c>
      <c r="D81">
        <v>0</v>
      </c>
      <c r="E81">
        <v>0</v>
      </c>
      <c r="F81"/>
      <c r="G81" s="2"/>
    </row>
    <row r="82" spans="1:7" ht="15.6" hidden="1" outlineLevel="3" x14ac:dyDescent="0.6">
      <c r="A82" s="19" t="s">
        <v>10</v>
      </c>
      <c r="B82">
        <v>0</v>
      </c>
      <c r="C82">
        <v>0</v>
      </c>
      <c r="D82">
        <v>0</v>
      </c>
      <c r="E82">
        <v>0</v>
      </c>
      <c r="F82" s="20"/>
      <c r="G82" s="2"/>
    </row>
    <row r="83" spans="1:7" ht="15.6" hidden="1" outlineLevel="3" x14ac:dyDescent="0.6">
      <c r="A83" s="19" t="s">
        <v>9</v>
      </c>
      <c r="B83">
        <v>0</v>
      </c>
      <c r="C83">
        <v>0</v>
      </c>
      <c r="D83">
        <v>0</v>
      </c>
      <c r="E83">
        <v>0</v>
      </c>
      <c r="F83" s="20"/>
      <c r="G83" s="2"/>
    </row>
    <row r="84" spans="1:7" s="16" customFormat="1" ht="15.6" hidden="1" outlineLevel="1" x14ac:dyDescent="0.6">
      <c r="A84" s="15" t="s">
        <v>31</v>
      </c>
      <c r="B84" s="11">
        <f t="shared" ref="B84:E84" si="16">B85+B86+B87+B88+B89</f>
        <v>1</v>
      </c>
      <c r="C84" s="11">
        <f t="shared" si="16"/>
        <v>1</v>
      </c>
      <c r="D84" s="11">
        <f t="shared" si="16"/>
        <v>39</v>
      </c>
      <c r="E84" s="11">
        <f t="shared" si="16"/>
        <v>3567</v>
      </c>
      <c r="F84" s="11"/>
      <c r="G84" s="8"/>
    </row>
    <row r="85" spans="1:7" ht="15.6" hidden="1" outlineLevel="2" x14ac:dyDescent="0.6">
      <c r="A85" s="19" t="s">
        <v>5</v>
      </c>
      <c r="B85" s="20">
        <v>1</v>
      </c>
      <c r="C85">
        <v>1</v>
      </c>
      <c r="D85">
        <v>39</v>
      </c>
      <c r="E85">
        <v>3567</v>
      </c>
      <c r="F85">
        <v>91.46</v>
      </c>
      <c r="G85" s="2"/>
    </row>
    <row r="86" spans="1:7" ht="15.6" hidden="1" outlineLevel="2" x14ac:dyDescent="0.6">
      <c r="A86" s="19" t="s">
        <v>7</v>
      </c>
      <c r="B86">
        <v>0</v>
      </c>
      <c r="C86">
        <v>0</v>
      </c>
      <c r="D86">
        <v>0</v>
      </c>
      <c r="E86">
        <v>0</v>
      </c>
      <c r="F86">
        <v>0</v>
      </c>
      <c r="G86" s="2"/>
    </row>
    <row r="87" spans="1:7" ht="15.6" hidden="1" outlineLevel="2" x14ac:dyDescent="0.6">
      <c r="A87" s="19" t="s">
        <v>8</v>
      </c>
      <c r="B87">
        <v>0</v>
      </c>
      <c r="C87">
        <v>0</v>
      </c>
      <c r="D87">
        <v>0</v>
      </c>
      <c r="E87">
        <v>0</v>
      </c>
      <c r="F87"/>
      <c r="G87" s="2"/>
    </row>
    <row r="88" spans="1:7" ht="15.6" hidden="1" outlineLevel="2" x14ac:dyDescent="0.6">
      <c r="A88" s="19" t="s">
        <v>10</v>
      </c>
      <c r="B88">
        <v>0</v>
      </c>
      <c r="C88">
        <v>0</v>
      </c>
      <c r="D88">
        <v>0</v>
      </c>
      <c r="E88">
        <v>0</v>
      </c>
      <c r="F88" s="20"/>
      <c r="G88" s="2"/>
    </row>
    <row r="89" spans="1:7" ht="15.6" hidden="1" outlineLevel="2" x14ac:dyDescent="0.6">
      <c r="A89" s="19" t="s">
        <v>9</v>
      </c>
      <c r="B89">
        <v>0</v>
      </c>
      <c r="C89">
        <v>0</v>
      </c>
      <c r="D89">
        <v>0</v>
      </c>
      <c r="E89">
        <v>0</v>
      </c>
      <c r="F89" s="20"/>
      <c r="G89" s="2"/>
    </row>
    <row r="90" spans="1:7" s="16" customFormat="1" ht="15.6" hidden="1" outlineLevel="1" x14ac:dyDescent="0.6">
      <c r="A90" s="15" t="s">
        <v>32</v>
      </c>
      <c r="B90" s="11">
        <f t="shared" ref="B90:E90" si="17">B91+B92+B93+B94+B95</f>
        <v>1</v>
      </c>
      <c r="C90" s="11">
        <f t="shared" si="17"/>
        <v>1</v>
      </c>
      <c r="D90" s="11">
        <f t="shared" si="17"/>
        <v>77</v>
      </c>
      <c r="E90" s="11">
        <f t="shared" si="17"/>
        <v>4458</v>
      </c>
      <c r="F90" s="11"/>
      <c r="G90" s="8"/>
    </row>
    <row r="91" spans="1:7" ht="15.6" hidden="1" outlineLevel="2" x14ac:dyDescent="0.6">
      <c r="A91" s="19" t="s">
        <v>5</v>
      </c>
      <c r="B91" s="20">
        <v>1</v>
      </c>
      <c r="C91">
        <v>1</v>
      </c>
      <c r="D91">
        <v>77</v>
      </c>
      <c r="E91">
        <v>4458</v>
      </c>
      <c r="F91">
        <v>57.9</v>
      </c>
      <c r="G91" s="2"/>
    </row>
    <row r="92" spans="1:7" ht="15.6" hidden="1" outlineLevel="2" x14ac:dyDescent="0.6">
      <c r="A92" s="19" t="s">
        <v>7</v>
      </c>
      <c r="B92">
        <v>0</v>
      </c>
      <c r="C92">
        <v>0</v>
      </c>
      <c r="D92">
        <v>0</v>
      </c>
      <c r="E92">
        <v>0</v>
      </c>
      <c r="F92">
        <v>0</v>
      </c>
      <c r="G92" s="2"/>
    </row>
    <row r="93" spans="1:7" ht="15.6" hidden="1" outlineLevel="2" x14ac:dyDescent="0.6">
      <c r="A93" s="19" t="s">
        <v>8</v>
      </c>
      <c r="B93">
        <v>0</v>
      </c>
      <c r="C93">
        <v>0</v>
      </c>
      <c r="D93">
        <v>0</v>
      </c>
      <c r="E93">
        <v>0</v>
      </c>
      <c r="F93"/>
      <c r="G93" s="2"/>
    </row>
    <row r="94" spans="1:7" ht="15.6" hidden="1" outlineLevel="2" x14ac:dyDescent="0.6">
      <c r="A94" s="19" t="s">
        <v>10</v>
      </c>
      <c r="B94">
        <v>0</v>
      </c>
      <c r="C94">
        <v>0</v>
      </c>
      <c r="D94">
        <v>0</v>
      </c>
      <c r="E94">
        <v>0</v>
      </c>
      <c r="F94" s="20"/>
      <c r="G94" s="2"/>
    </row>
    <row r="95" spans="1:7" ht="15.6" hidden="1" outlineLevel="2" x14ac:dyDescent="0.6">
      <c r="A95" s="19" t="s">
        <v>9</v>
      </c>
      <c r="B95">
        <v>0</v>
      </c>
      <c r="C95">
        <v>0</v>
      </c>
      <c r="D95">
        <v>0</v>
      </c>
      <c r="E95">
        <v>0</v>
      </c>
      <c r="F95" s="20"/>
      <c r="G95" s="2"/>
    </row>
    <row r="96" spans="1:7" s="3" customFormat="1" ht="23.4" customHeight="1" collapsed="1" x14ac:dyDescent="0.6">
      <c r="A96" s="9" t="s">
        <v>18</v>
      </c>
      <c r="B96" s="7">
        <f>B97+B98+B99+B100+B101</f>
        <v>13900</v>
      </c>
      <c r="C96" s="7">
        <f t="shared" ref="C96:E96" si="18">C97+C98+C99+C100+C101</f>
        <v>12612</v>
      </c>
      <c r="D96" s="7">
        <f t="shared" si="18"/>
        <v>421035</v>
      </c>
      <c r="E96" s="7">
        <f t="shared" si="18"/>
        <v>26265491</v>
      </c>
      <c r="F96" s="6">
        <f>E97/D96</f>
        <v>58.709036065885257</v>
      </c>
      <c r="G96" s="2"/>
    </row>
    <row r="97" spans="1:7" ht="15.6" hidden="1" outlineLevel="2" x14ac:dyDescent="0.6">
      <c r="A97" s="19" t="s">
        <v>5</v>
      </c>
      <c r="B97">
        <f>B103+B109+B115+B121+B127+B133+B139+B145+B151+B157+B163</f>
        <v>12112</v>
      </c>
      <c r="C97">
        <f t="shared" ref="C97:E97" si="19">C103+C109+C115+C121+C127+C133+C139+C145+C151+C157+C163</f>
        <v>10850</v>
      </c>
      <c r="D97">
        <f t="shared" si="19"/>
        <v>380486</v>
      </c>
      <c r="E97">
        <f t="shared" si="19"/>
        <v>24718559</v>
      </c>
      <c r="F97" s="1"/>
      <c r="G97" s="2"/>
    </row>
    <row r="98" spans="1:7" ht="15.6" hidden="1" outlineLevel="2" x14ac:dyDescent="0.6">
      <c r="A98" s="19" t="s">
        <v>7</v>
      </c>
      <c r="B98">
        <f>B104+B110+B116+B122+B128+B134+B140+B146+B152+B158+B164</f>
        <v>663</v>
      </c>
      <c r="C98">
        <f t="shared" ref="C98:E98" si="20">C104+C110+C116+C122+C128+C134+C140+C146+C152+C158+C164</f>
        <v>631</v>
      </c>
      <c r="D98">
        <f t="shared" si="20"/>
        <v>31176</v>
      </c>
      <c r="E98">
        <f t="shared" si="20"/>
        <v>1115691</v>
      </c>
      <c r="F98" s="1"/>
      <c r="G98" s="2"/>
    </row>
    <row r="99" spans="1:7" ht="15.6" hidden="1" outlineLevel="2" x14ac:dyDescent="0.6">
      <c r="A99" s="19" t="s">
        <v>8</v>
      </c>
      <c r="B99">
        <f>B105+B111+B117+B123+B129+B135+B141+B147+B153+B159+B165</f>
        <v>1125</v>
      </c>
      <c r="C99">
        <f t="shared" ref="C99:E99" si="21">C105+C111+C117+C123+C129+C135+C141+C147+C153+C159+C165</f>
        <v>1131</v>
      </c>
      <c r="D99">
        <f t="shared" si="21"/>
        <v>9373</v>
      </c>
      <c r="E99">
        <f t="shared" si="21"/>
        <v>431241</v>
      </c>
      <c r="F99" s="1"/>
      <c r="G99" s="2"/>
    </row>
    <row r="100" spans="1:7" ht="15.6" hidden="1" outlineLevel="2" x14ac:dyDescent="0.6">
      <c r="A100" s="19" t="s">
        <v>10</v>
      </c>
      <c r="B100" s="4">
        <f>B106+B112+B118+B124+B130+B136+B142+B148+B154+B160+B166</f>
        <v>0</v>
      </c>
      <c r="C100" s="4">
        <f t="shared" ref="C100:E100" si="22">C106+C112+C118+C124+C130+C136+C142+C148+C154+C160+C166</f>
        <v>0</v>
      </c>
      <c r="D100" s="4">
        <f t="shared" si="22"/>
        <v>0</v>
      </c>
      <c r="E100" s="4">
        <f t="shared" si="22"/>
        <v>0</v>
      </c>
      <c r="F100" s="20"/>
      <c r="G100" s="2"/>
    </row>
    <row r="101" spans="1:7" ht="15.6" hidden="1" outlineLevel="2" x14ac:dyDescent="0.6">
      <c r="A101" s="19" t="s">
        <v>9</v>
      </c>
      <c r="B101" s="4">
        <f>B107+B113+B119+B125+B131+B137+B143+B149+B155+B161+B167</f>
        <v>0</v>
      </c>
      <c r="C101" s="4">
        <f t="shared" ref="C101:E101" si="23">C107+C113+C119+C125+C131+C137+C143+C149+C155+C161+C167</f>
        <v>0</v>
      </c>
      <c r="D101" s="4">
        <f t="shared" si="23"/>
        <v>0</v>
      </c>
      <c r="E101" s="4">
        <f t="shared" si="23"/>
        <v>0</v>
      </c>
      <c r="F101" s="20"/>
      <c r="G101" s="2"/>
    </row>
    <row r="102" spans="1:7" s="16" customFormat="1" ht="15.6" hidden="1" outlineLevel="1" x14ac:dyDescent="0.6">
      <c r="A102" s="15" t="s">
        <v>33</v>
      </c>
      <c r="B102" s="11">
        <f t="shared" ref="B102:E102" si="24">B103+B104+B105+B106+B107</f>
        <v>7</v>
      </c>
      <c r="C102" s="11">
        <f t="shared" si="24"/>
        <v>7</v>
      </c>
      <c r="D102" s="11">
        <f t="shared" si="24"/>
        <v>47</v>
      </c>
      <c r="E102" s="11">
        <f t="shared" si="24"/>
        <v>3181</v>
      </c>
      <c r="F102" s="11"/>
      <c r="G102" s="8"/>
    </row>
    <row r="103" spans="1:7" ht="15.6" hidden="1" outlineLevel="2" x14ac:dyDescent="0.6">
      <c r="A103" s="19" t="s">
        <v>5</v>
      </c>
      <c r="B103">
        <v>4</v>
      </c>
      <c r="C103">
        <v>4</v>
      </c>
      <c r="D103">
        <v>26</v>
      </c>
      <c r="E103">
        <v>1911</v>
      </c>
      <c r="F103">
        <v>73.48</v>
      </c>
      <c r="G103" s="2"/>
    </row>
    <row r="104" spans="1:7" ht="15.6" hidden="1" outlineLevel="2" x14ac:dyDescent="0.6">
      <c r="A104" s="19" t="s">
        <v>7</v>
      </c>
      <c r="B104">
        <v>0</v>
      </c>
      <c r="C104">
        <v>0</v>
      </c>
      <c r="D104">
        <v>0</v>
      </c>
      <c r="E104">
        <v>0</v>
      </c>
      <c r="F104">
        <v>0</v>
      </c>
      <c r="G104" s="2"/>
    </row>
    <row r="105" spans="1:7" ht="15.6" hidden="1" outlineLevel="2" x14ac:dyDescent="0.6">
      <c r="A105" s="19" t="s">
        <v>8</v>
      </c>
      <c r="B105">
        <v>3</v>
      </c>
      <c r="C105">
        <v>3</v>
      </c>
      <c r="D105">
        <v>21</v>
      </c>
      <c r="E105">
        <v>1270</v>
      </c>
      <c r="F105"/>
      <c r="G105" s="2"/>
    </row>
    <row r="106" spans="1:7" ht="15.6" hidden="1" outlineLevel="2" x14ac:dyDescent="0.6">
      <c r="A106" s="19" t="s">
        <v>10</v>
      </c>
      <c r="B106">
        <v>0</v>
      </c>
      <c r="C106">
        <v>0</v>
      </c>
      <c r="D106">
        <v>0</v>
      </c>
      <c r="E106">
        <v>0</v>
      </c>
      <c r="F106" s="20"/>
      <c r="G106" s="2"/>
    </row>
    <row r="107" spans="1:7" ht="15.6" hidden="1" outlineLevel="2" x14ac:dyDescent="0.6">
      <c r="A107" s="19" t="s">
        <v>9</v>
      </c>
      <c r="B107">
        <v>0</v>
      </c>
      <c r="C107">
        <v>0</v>
      </c>
      <c r="D107">
        <v>0</v>
      </c>
      <c r="E107">
        <v>0</v>
      </c>
      <c r="F107" s="20"/>
      <c r="G107" s="2"/>
    </row>
    <row r="108" spans="1:7" s="16" customFormat="1" ht="15.6" hidden="1" outlineLevel="1" x14ac:dyDescent="0.6">
      <c r="A108" s="15" t="s">
        <v>34</v>
      </c>
      <c r="B108" s="11">
        <f t="shared" ref="B108:E108" si="25">B109+B110+B111+B112+B113</f>
        <v>246</v>
      </c>
      <c r="C108" s="11">
        <f t="shared" si="25"/>
        <v>199</v>
      </c>
      <c r="D108" s="11">
        <f t="shared" si="25"/>
        <v>9492</v>
      </c>
      <c r="E108" s="11">
        <f t="shared" si="25"/>
        <v>538708</v>
      </c>
      <c r="F108" s="11"/>
      <c r="G108" s="8"/>
    </row>
    <row r="109" spans="1:7" ht="15.6" hidden="1" outlineLevel="2" x14ac:dyDescent="0.6">
      <c r="A109" s="19" t="s">
        <v>5</v>
      </c>
      <c r="B109">
        <v>195</v>
      </c>
      <c r="C109">
        <v>152</v>
      </c>
      <c r="D109">
        <v>7972</v>
      </c>
      <c r="E109">
        <v>480330</v>
      </c>
      <c r="F109">
        <v>60.25</v>
      </c>
      <c r="G109" s="2"/>
    </row>
    <row r="110" spans="1:7" ht="15.6" hidden="1" outlineLevel="2" x14ac:dyDescent="0.6">
      <c r="A110" s="19" t="s">
        <v>7</v>
      </c>
      <c r="B110">
        <v>25</v>
      </c>
      <c r="C110">
        <v>23</v>
      </c>
      <c r="D110">
        <v>1347</v>
      </c>
      <c r="E110">
        <v>47567</v>
      </c>
      <c r="F110">
        <v>35.31</v>
      </c>
      <c r="G110" s="2"/>
    </row>
    <row r="111" spans="1:7" ht="15.6" hidden="1" outlineLevel="2" x14ac:dyDescent="0.6">
      <c r="A111" s="19" t="s">
        <v>8</v>
      </c>
      <c r="B111">
        <v>26</v>
      </c>
      <c r="C111">
        <v>24</v>
      </c>
      <c r="D111">
        <v>173</v>
      </c>
      <c r="E111">
        <v>10811</v>
      </c>
      <c r="F111"/>
      <c r="G111" s="2"/>
    </row>
    <row r="112" spans="1:7" ht="15.6" hidden="1" outlineLevel="2" x14ac:dyDescent="0.6">
      <c r="A112" s="19" t="s">
        <v>10</v>
      </c>
      <c r="B112">
        <v>0</v>
      </c>
      <c r="C112">
        <v>0</v>
      </c>
      <c r="D112">
        <v>0</v>
      </c>
      <c r="E112">
        <v>0</v>
      </c>
      <c r="F112" s="20"/>
      <c r="G112" s="2"/>
    </row>
    <row r="113" spans="1:7" ht="15.6" hidden="1" outlineLevel="2" x14ac:dyDescent="0.6">
      <c r="A113" s="19" t="s">
        <v>9</v>
      </c>
      <c r="B113">
        <v>0</v>
      </c>
      <c r="C113">
        <v>0</v>
      </c>
      <c r="D113">
        <v>0</v>
      </c>
      <c r="E113">
        <v>0</v>
      </c>
      <c r="F113" s="20"/>
      <c r="G113" s="2"/>
    </row>
    <row r="114" spans="1:7" s="16" customFormat="1" ht="15.6" hidden="1" outlineLevel="1" x14ac:dyDescent="0.6">
      <c r="A114" s="15" t="s">
        <v>35</v>
      </c>
      <c r="B114" s="11">
        <f t="shared" ref="B114:E114" si="26">B115+B116+B117+B118+B119</f>
        <v>149</v>
      </c>
      <c r="C114" s="11">
        <f t="shared" si="26"/>
        <v>137</v>
      </c>
      <c r="D114" s="11">
        <f t="shared" si="26"/>
        <v>1796</v>
      </c>
      <c r="E114" s="11">
        <f t="shared" si="26"/>
        <v>114022</v>
      </c>
      <c r="F114" s="11"/>
      <c r="G114" s="8"/>
    </row>
    <row r="115" spans="1:7" ht="15.6" hidden="1" outlineLevel="2" x14ac:dyDescent="0.6">
      <c r="A115" s="19" t="s">
        <v>5</v>
      </c>
      <c r="B115">
        <v>121</v>
      </c>
      <c r="C115">
        <v>110</v>
      </c>
      <c r="D115">
        <v>1574</v>
      </c>
      <c r="E115">
        <v>104672</v>
      </c>
      <c r="F115">
        <v>66.5</v>
      </c>
      <c r="G115" s="2"/>
    </row>
    <row r="116" spans="1:7" ht="15.6" hidden="1" outlineLevel="2" x14ac:dyDescent="0.6">
      <c r="A116" s="19" t="s">
        <v>7</v>
      </c>
      <c r="B116">
        <v>2</v>
      </c>
      <c r="C116">
        <v>2</v>
      </c>
      <c r="D116">
        <v>35</v>
      </c>
      <c r="E116">
        <v>106</v>
      </c>
      <c r="F116">
        <v>3.03</v>
      </c>
      <c r="G116" s="2"/>
    </row>
    <row r="117" spans="1:7" ht="15.6" hidden="1" outlineLevel="2" x14ac:dyDescent="0.6">
      <c r="A117" s="19" t="s">
        <v>8</v>
      </c>
      <c r="B117">
        <v>26</v>
      </c>
      <c r="C117">
        <v>25</v>
      </c>
      <c r="D117">
        <v>187</v>
      </c>
      <c r="E117">
        <v>9244</v>
      </c>
      <c r="F117"/>
      <c r="G117" s="2"/>
    </row>
    <row r="118" spans="1:7" ht="15.6" hidden="1" outlineLevel="2" x14ac:dyDescent="0.6">
      <c r="A118" s="19" t="s">
        <v>10</v>
      </c>
      <c r="B118">
        <v>0</v>
      </c>
      <c r="C118">
        <v>0</v>
      </c>
      <c r="D118">
        <v>0</v>
      </c>
      <c r="E118">
        <v>0</v>
      </c>
      <c r="F118" s="20"/>
      <c r="G118" s="2"/>
    </row>
    <row r="119" spans="1:7" ht="15.6" hidden="1" outlineLevel="2" x14ac:dyDescent="0.6">
      <c r="A119" s="19" t="s">
        <v>9</v>
      </c>
      <c r="B119">
        <v>0</v>
      </c>
      <c r="C119">
        <v>0</v>
      </c>
      <c r="D119">
        <v>0</v>
      </c>
      <c r="E119">
        <v>0</v>
      </c>
      <c r="F119" s="20"/>
      <c r="G119" s="2"/>
    </row>
    <row r="120" spans="1:7" s="16" customFormat="1" ht="15.6" hidden="1" outlineLevel="1" x14ac:dyDescent="0.6">
      <c r="A120" s="15" t="s">
        <v>36</v>
      </c>
      <c r="B120" s="11">
        <f t="shared" ref="B120:E120" si="27">B121+B122+B123+B124+B125</f>
        <v>263</v>
      </c>
      <c r="C120" s="11">
        <f t="shared" si="27"/>
        <v>222</v>
      </c>
      <c r="D120" s="11">
        <f t="shared" si="27"/>
        <v>6977</v>
      </c>
      <c r="E120" s="11">
        <f t="shared" si="27"/>
        <v>426863</v>
      </c>
      <c r="F120" s="11"/>
      <c r="G120" s="8"/>
    </row>
    <row r="121" spans="1:7" ht="15.6" hidden="1" outlineLevel="3" x14ac:dyDescent="0.6">
      <c r="A121" s="19" t="s">
        <v>5</v>
      </c>
      <c r="B121">
        <v>214</v>
      </c>
      <c r="C121">
        <v>173</v>
      </c>
      <c r="D121">
        <v>6449</v>
      </c>
      <c r="E121">
        <v>401784</v>
      </c>
      <c r="F121">
        <v>62.3</v>
      </c>
      <c r="G121" s="2"/>
    </row>
    <row r="122" spans="1:7" ht="15.6" hidden="1" outlineLevel="3" x14ac:dyDescent="0.6">
      <c r="A122" s="19" t="s">
        <v>7</v>
      </c>
      <c r="B122">
        <v>5</v>
      </c>
      <c r="C122">
        <v>5</v>
      </c>
      <c r="D122">
        <v>197</v>
      </c>
      <c r="E122">
        <v>8452</v>
      </c>
      <c r="F122">
        <v>42.9</v>
      </c>
      <c r="G122" s="2"/>
    </row>
    <row r="123" spans="1:7" ht="15.6" hidden="1" outlineLevel="3" x14ac:dyDescent="0.6">
      <c r="A123" s="19" t="s">
        <v>8</v>
      </c>
      <c r="B123">
        <v>44</v>
      </c>
      <c r="C123">
        <v>44</v>
      </c>
      <c r="D123">
        <v>331</v>
      </c>
      <c r="E123">
        <v>16627</v>
      </c>
      <c r="F123"/>
      <c r="G123" s="2"/>
    </row>
    <row r="124" spans="1:7" ht="15.6" hidden="1" outlineLevel="3" x14ac:dyDescent="0.6">
      <c r="A124" s="19" t="s">
        <v>10</v>
      </c>
      <c r="B124">
        <v>0</v>
      </c>
      <c r="C124">
        <v>0</v>
      </c>
      <c r="D124">
        <v>0</v>
      </c>
      <c r="E124">
        <v>0</v>
      </c>
      <c r="F124" s="20"/>
      <c r="G124" s="2"/>
    </row>
    <row r="125" spans="1:7" ht="15.6" hidden="1" outlineLevel="3" x14ac:dyDescent="0.6">
      <c r="A125" s="19" t="s">
        <v>9</v>
      </c>
      <c r="B125">
        <v>0</v>
      </c>
      <c r="C125">
        <v>0</v>
      </c>
      <c r="D125">
        <v>0</v>
      </c>
      <c r="E125">
        <v>0</v>
      </c>
      <c r="F125" s="20"/>
      <c r="G125" s="2"/>
    </row>
    <row r="126" spans="1:7" s="16" customFormat="1" ht="15.6" hidden="1" outlineLevel="1" x14ac:dyDescent="0.6">
      <c r="A126" s="15" t="s">
        <v>37</v>
      </c>
      <c r="B126" s="11">
        <f t="shared" ref="B126:E126" si="28">B127+B128+B129+B130+B131</f>
        <v>2410</v>
      </c>
      <c r="C126" s="11">
        <f t="shared" si="28"/>
        <v>2173</v>
      </c>
      <c r="D126" s="11">
        <f t="shared" si="28"/>
        <v>80065</v>
      </c>
      <c r="E126" s="11">
        <f t="shared" si="28"/>
        <v>4941045</v>
      </c>
      <c r="F126" s="11"/>
      <c r="G126" s="8"/>
    </row>
    <row r="127" spans="1:7" ht="15.6" hidden="1" outlineLevel="2" x14ac:dyDescent="0.6">
      <c r="A127" s="19" t="s">
        <v>5</v>
      </c>
      <c r="B127">
        <v>2083</v>
      </c>
      <c r="C127">
        <v>1847</v>
      </c>
      <c r="D127">
        <v>72162</v>
      </c>
      <c r="E127">
        <v>4635338</v>
      </c>
      <c r="F127">
        <v>64.239999999999995</v>
      </c>
      <c r="G127" s="2"/>
    </row>
    <row r="128" spans="1:7" ht="15.6" hidden="1" outlineLevel="2" x14ac:dyDescent="0.6">
      <c r="A128" s="19" t="s">
        <v>7</v>
      </c>
      <c r="B128">
        <v>127</v>
      </c>
      <c r="C128">
        <v>122</v>
      </c>
      <c r="D128">
        <v>6143</v>
      </c>
      <c r="E128">
        <v>219191</v>
      </c>
      <c r="F128">
        <v>35.68</v>
      </c>
      <c r="G128" s="2"/>
    </row>
    <row r="129" spans="1:7" ht="15.6" hidden="1" outlineLevel="2" x14ac:dyDescent="0.6">
      <c r="A129" s="19" t="s">
        <v>8</v>
      </c>
      <c r="B129">
        <v>200</v>
      </c>
      <c r="C129">
        <v>204</v>
      </c>
      <c r="D129">
        <v>1760</v>
      </c>
      <c r="E129">
        <v>86516</v>
      </c>
      <c r="F129"/>
      <c r="G129" s="2"/>
    </row>
    <row r="130" spans="1:7" ht="15.6" hidden="1" outlineLevel="2" x14ac:dyDescent="0.6">
      <c r="A130" s="19" t="s">
        <v>10</v>
      </c>
      <c r="B130">
        <v>0</v>
      </c>
      <c r="C130">
        <v>0</v>
      </c>
      <c r="D130">
        <v>0</v>
      </c>
      <c r="E130">
        <v>0</v>
      </c>
      <c r="F130" s="20"/>
      <c r="G130" s="2"/>
    </row>
    <row r="131" spans="1:7" ht="15.6" hidden="1" outlineLevel="2" x14ac:dyDescent="0.6">
      <c r="A131" s="19" t="s">
        <v>9</v>
      </c>
      <c r="B131">
        <v>0</v>
      </c>
      <c r="C131">
        <v>0</v>
      </c>
      <c r="D131">
        <v>0</v>
      </c>
      <c r="E131">
        <v>0</v>
      </c>
      <c r="F131" s="20"/>
      <c r="G131" s="2"/>
    </row>
    <row r="132" spans="1:7" s="16" customFormat="1" ht="15.6" hidden="1" outlineLevel="1" x14ac:dyDescent="0.6">
      <c r="A132" s="15" t="s">
        <v>38</v>
      </c>
      <c r="B132" s="11">
        <f t="shared" ref="B132:E132" si="29">B133+B134+B135+B136+B137</f>
        <v>354</v>
      </c>
      <c r="C132" s="11">
        <f t="shared" si="29"/>
        <v>322</v>
      </c>
      <c r="D132" s="11">
        <f t="shared" si="29"/>
        <v>12590</v>
      </c>
      <c r="E132" s="11">
        <f t="shared" si="29"/>
        <v>795918</v>
      </c>
      <c r="F132" s="11"/>
      <c r="G132" s="8"/>
    </row>
    <row r="133" spans="1:7" ht="15.6" hidden="1" outlineLevel="3" x14ac:dyDescent="0.6">
      <c r="A133" s="19" t="s">
        <v>5</v>
      </c>
      <c r="B133">
        <v>304</v>
      </c>
      <c r="C133">
        <v>274</v>
      </c>
      <c r="D133">
        <v>11275</v>
      </c>
      <c r="E133">
        <v>743070</v>
      </c>
      <c r="F133">
        <v>65.900000000000006</v>
      </c>
      <c r="G133" s="2"/>
    </row>
    <row r="134" spans="1:7" ht="15.6" hidden="1" outlineLevel="3" x14ac:dyDescent="0.6">
      <c r="A134" s="19" t="s">
        <v>7</v>
      </c>
      <c r="B134">
        <v>18</v>
      </c>
      <c r="C134">
        <v>16</v>
      </c>
      <c r="D134">
        <v>1049</v>
      </c>
      <c r="E134">
        <v>40036</v>
      </c>
      <c r="F134">
        <v>38.17</v>
      </c>
      <c r="G134" s="2"/>
    </row>
    <row r="135" spans="1:7" ht="15.6" hidden="1" outlineLevel="3" x14ac:dyDescent="0.6">
      <c r="A135" s="19" t="s">
        <v>8</v>
      </c>
      <c r="B135">
        <v>32</v>
      </c>
      <c r="C135">
        <v>32</v>
      </c>
      <c r="D135">
        <v>266</v>
      </c>
      <c r="E135">
        <v>12812</v>
      </c>
      <c r="F135"/>
      <c r="G135" s="2"/>
    </row>
    <row r="136" spans="1:7" ht="15.6" hidden="1" outlineLevel="3" x14ac:dyDescent="0.6">
      <c r="A136" s="19" t="s">
        <v>10</v>
      </c>
      <c r="B136">
        <v>0</v>
      </c>
      <c r="C136">
        <v>0</v>
      </c>
      <c r="D136">
        <v>0</v>
      </c>
      <c r="E136">
        <v>0</v>
      </c>
      <c r="F136" s="20"/>
      <c r="G136" s="2"/>
    </row>
    <row r="137" spans="1:7" ht="15.6" hidden="1" outlineLevel="3" x14ac:dyDescent="0.6">
      <c r="A137" s="19" t="s">
        <v>9</v>
      </c>
      <c r="B137">
        <v>0</v>
      </c>
      <c r="C137">
        <v>0</v>
      </c>
      <c r="D137">
        <v>0</v>
      </c>
      <c r="E137">
        <v>0</v>
      </c>
      <c r="F137" s="20"/>
      <c r="G137" s="2"/>
    </row>
    <row r="138" spans="1:7" s="16" customFormat="1" ht="15.6" hidden="1" outlineLevel="1" x14ac:dyDescent="0.6">
      <c r="A138" s="15" t="s">
        <v>39</v>
      </c>
      <c r="B138" s="11">
        <f t="shared" ref="B138:E138" si="30">B139+B140+B141+B142+B143</f>
        <v>1794</v>
      </c>
      <c r="C138" s="11">
        <f t="shared" si="30"/>
        <v>1610</v>
      </c>
      <c r="D138" s="11">
        <f t="shared" si="30"/>
        <v>58804</v>
      </c>
      <c r="E138" s="11">
        <f t="shared" si="30"/>
        <v>3810939</v>
      </c>
      <c r="F138" s="11"/>
      <c r="G138" s="8"/>
    </row>
    <row r="139" spans="1:7" ht="15.6" hidden="1" outlineLevel="2" x14ac:dyDescent="0.6">
      <c r="A139" s="19" t="s">
        <v>5</v>
      </c>
      <c r="B139">
        <v>1561</v>
      </c>
      <c r="C139">
        <v>1382</v>
      </c>
      <c r="D139">
        <v>53506</v>
      </c>
      <c r="E139">
        <v>3609057</v>
      </c>
      <c r="F139">
        <v>67.45</v>
      </c>
      <c r="G139" s="2"/>
    </row>
    <row r="140" spans="1:7" ht="15.6" hidden="1" outlineLevel="2" x14ac:dyDescent="0.6">
      <c r="A140" s="19" t="s">
        <v>7</v>
      </c>
      <c r="B140">
        <v>77</v>
      </c>
      <c r="C140">
        <v>74</v>
      </c>
      <c r="D140">
        <v>4026</v>
      </c>
      <c r="E140">
        <v>143418</v>
      </c>
      <c r="F140">
        <v>35.619999999999997</v>
      </c>
      <c r="G140" s="2"/>
    </row>
    <row r="141" spans="1:7" ht="15.6" hidden="1" outlineLevel="2" x14ac:dyDescent="0.6">
      <c r="A141" s="19" t="s">
        <v>8</v>
      </c>
      <c r="B141">
        <v>156</v>
      </c>
      <c r="C141">
        <v>154</v>
      </c>
      <c r="D141">
        <v>1272</v>
      </c>
      <c r="E141">
        <v>58464</v>
      </c>
      <c r="F141"/>
      <c r="G141" s="2"/>
    </row>
    <row r="142" spans="1:7" ht="15.6" hidden="1" outlineLevel="2" x14ac:dyDescent="0.6">
      <c r="A142" s="19" t="s">
        <v>10</v>
      </c>
      <c r="B142">
        <v>0</v>
      </c>
      <c r="C142">
        <v>0</v>
      </c>
      <c r="D142">
        <v>0</v>
      </c>
      <c r="E142">
        <v>0</v>
      </c>
      <c r="F142" s="20"/>
      <c r="G142" s="2"/>
    </row>
    <row r="143" spans="1:7" ht="15.6" hidden="1" outlineLevel="2" x14ac:dyDescent="0.6">
      <c r="A143" s="19" t="s">
        <v>9</v>
      </c>
      <c r="B143">
        <v>0</v>
      </c>
      <c r="C143">
        <v>0</v>
      </c>
      <c r="D143">
        <v>0</v>
      </c>
      <c r="E143">
        <v>0</v>
      </c>
      <c r="F143" s="20"/>
      <c r="G143" s="2"/>
    </row>
    <row r="144" spans="1:7" s="16" customFormat="1" ht="15.6" hidden="1" outlineLevel="1" x14ac:dyDescent="0.6">
      <c r="A144" s="15" t="s">
        <v>40</v>
      </c>
      <c r="B144" s="11">
        <f t="shared" ref="B144:E144" si="31">B145+B146+B147+B148+B149</f>
        <v>87</v>
      </c>
      <c r="C144" s="11">
        <f t="shared" si="31"/>
        <v>78</v>
      </c>
      <c r="D144" s="11">
        <f t="shared" si="31"/>
        <v>2284</v>
      </c>
      <c r="E144" s="11">
        <f t="shared" si="31"/>
        <v>146060</v>
      </c>
      <c r="F144" s="11"/>
      <c r="G144" s="8"/>
    </row>
    <row r="145" spans="1:7" ht="15.6" hidden="1" outlineLevel="3" x14ac:dyDescent="0.6">
      <c r="A145" s="19" t="s">
        <v>5</v>
      </c>
      <c r="B145">
        <v>75</v>
      </c>
      <c r="C145">
        <v>66</v>
      </c>
      <c r="D145">
        <v>2037</v>
      </c>
      <c r="E145">
        <v>136969</v>
      </c>
      <c r="F145">
        <v>67.239999999999995</v>
      </c>
      <c r="G145" s="2"/>
    </row>
    <row r="146" spans="1:7" ht="15.6" hidden="1" outlineLevel="3" x14ac:dyDescent="0.6">
      <c r="A146" s="19" t="s">
        <v>7</v>
      </c>
      <c r="B146">
        <v>6</v>
      </c>
      <c r="C146">
        <v>6</v>
      </c>
      <c r="D146">
        <v>203</v>
      </c>
      <c r="E146">
        <v>7155</v>
      </c>
      <c r="F146">
        <v>35.25</v>
      </c>
      <c r="G146" s="2"/>
    </row>
    <row r="147" spans="1:7" ht="15.6" hidden="1" outlineLevel="3" x14ac:dyDescent="0.6">
      <c r="A147" s="19" t="s">
        <v>8</v>
      </c>
      <c r="B147">
        <v>6</v>
      </c>
      <c r="C147">
        <v>6</v>
      </c>
      <c r="D147">
        <v>44</v>
      </c>
      <c r="E147">
        <v>1936</v>
      </c>
      <c r="F147"/>
      <c r="G147" s="2"/>
    </row>
    <row r="148" spans="1:7" ht="15.6" hidden="1" outlineLevel="3" x14ac:dyDescent="0.6">
      <c r="A148" s="19" t="s">
        <v>10</v>
      </c>
      <c r="B148">
        <v>0</v>
      </c>
      <c r="C148">
        <v>0</v>
      </c>
      <c r="D148">
        <v>0</v>
      </c>
      <c r="E148">
        <v>0</v>
      </c>
      <c r="F148" s="20"/>
      <c r="G148" s="2"/>
    </row>
    <row r="149" spans="1:7" ht="15.6" hidden="1" outlineLevel="3" x14ac:dyDescent="0.6">
      <c r="A149" s="19" t="s">
        <v>9</v>
      </c>
      <c r="B149">
        <v>0</v>
      </c>
      <c r="C149">
        <v>0</v>
      </c>
      <c r="D149">
        <v>0</v>
      </c>
      <c r="E149">
        <v>0</v>
      </c>
      <c r="F149" s="20"/>
      <c r="G149" s="2"/>
    </row>
    <row r="150" spans="1:7" s="16" customFormat="1" ht="15.6" hidden="1" outlineLevel="1" x14ac:dyDescent="0.6">
      <c r="A150" s="15" t="s">
        <v>41</v>
      </c>
      <c r="B150" s="11">
        <f t="shared" ref="B150:E150" si="32">B151+B152+B153+B154+B155</f>
        <v>5919</v>
      </c>
      <c r="C150" s="11">
        <f t="shared" si="32"/>
        <v>5370</v>
      </c>
      <c r="D150" s="11">
        <f t="shared" si="32"/>
        <v>202449</v>
      </c>
      <c r="E150" s="11">
        <f t="shared" si="32"/>
        <v>12679206</v>
      </c>
      <c r="F150" s="11"/>
      <c r="G150" s="8"/>
    </row>
    <row r="151" spans="1:7" ht="15.6" hidden="1" outlineLevel="3" x14ac:dyDescent="0.6">
      <c r="A151" s="19" t="s">
        <v>5</v>
      </c>
      <c r="B151">
        <v>5182</v>
      </c>
      <c r="C151">
        <v>4638</v>
      </c>
      <c r="D151">
        <v>184061</v>
      </c>
      <c r="E151">
        <v>11978567</v>
      </c>
      <c r="F151">
        <v>65.08</v>
      </c>
      <c r="G151" s="2"/>
    </row>
    <row r="152" spans="1:7" ht="15.6" hidden="1" outlineLevel="3" x14ac:dyDescent="0.6">
      <c r="A152" s="19" t="s">
        <v>7</v>
      </c>
      <c r="B152">
        <v>326</v>
      </c>
      <c r="C152">
        <v>311</v>
      </c>
      <c r="D152">
        <v>14756</v>
      </c>
      <c r="E152">
        <v>536025</v>
      </c>
      <c r="F152">
        <v>36.33</v>
      </c>
      <c r="G152" s="2"/>
    </row>
    <row r="153" spans="1:7" ht="15.6" hidden="1" outlineLevel="3" x14ac:dyDescent="0.6">
      <c r="A153" s="19" t="s">
        <v>8</v>
      </c>
      <c r="B153">
        <v>411</v>
      </c>
      <c r="C153">
        <v>421</v>
      </c>
      <c r="D153">
        <v>3632</v>
      </c>
      <c r="E153">
        <v>164614</v>
      </c>
      <c r="F153"/>
      <c r="G153" s="2"/>
    </row>
    <row r="154" spans="1:7" ht="15.6" hidden="1" outlineLevel="3" x14ac:dyDescent="0.6">
      <c r="A154" s="19" t="s">
        <v>10</v>
      </c>
      <c r="B154">
        <v>0</v>
      </c>
      <c r="C154">
        <v>0</v>
      </c>
      <c r="D154">
        <v>0</v>
      </c>
      <c r="E154">
        <v>0</v>
      </c>
      <c r="F154" s="20"/>
      <c r="G154" s="2"/>
    </row>
    <row r="155" spans="1:7" ht="15.6" hidden="1" outlineLevel="3" x14ac:dyDescent="0.6">
      <c r="A155" s="19" t="s">
        <v>9</v>
      </c>
      <c r="B155">
        <v>0</v>
      </c>
      <c r="C155">
        <v>0</v>
      </c>
      <c r="D155">
        <v>0</v>
      </c>
      <c r="E155">
        <v>0</v>
      </c>
      <c r="F155" s="20"/>
      <c r="G155" s="2"/>
    </row>
    <row r="156" spans="1:7" s="16" customFormat="1" ht="15.6" hidden="1" outlineLevel="1" x14ac:dyDescent="0.6">
      <c r="A156" s="15" t="s">
        <v>42</v>
      </c>
      <c r="B156" s="11">
        <f t="shared" ref="B156:E156" si="33">B157+B158+B159+B160+B161</f>
        <v>2666</v>
      </c>
      <c r="C156" s="11">
        <f t="shared" si="33"/>
        <v>2490</v>
      </c>
      <c r="D156" s="11">
        <f t="shared" si="33"/>
        <v>46504</v>
      </c>
      <c r="E156" s="11">
        <f t="shared" si="33"/>
        <v>2807865</v>
      </c>
      <c r="F156" s="11"/>
      <c r="G156" s="8"/>
    </row>
    <row r="157" spans="1:7" ht="15.6" hidden="1" outlineLevel="2" x14ac:dyDescent="0.6">
      <c r="A157" s="19" t="s">
        <v>5</v>
      </c>
      <c r="B157">
        <v>2369</v>
      </c>
      <c r="C157">
        <v>2201</v>
      </c>
      <c r="D157">
        <v>41398</v>
      </c>
      <c r="E157">
        <v>2625250</v>
      </c>
      <c r="F157">
        <v>63.41</v>
      </c>
      <c r="G157" s="2"/>
    </row>
    <row r="158" spans="1:7" ht="15.6" hidden="1" outlineLevel="2" x14ac:dyDescent="0.6">
      <c r="A158" s="19" t="s">
        <v>7</v>
      </c>
      <c r="B158">
        <v>77</v>
      </c>
      <c r="C158">
        <v>72</v>
      </c>
      <c r="D158">
        <v>3420</v>
      </c>
      <c r="E158">
        <v>113741</v>
      </c>
      <c r="F158">
        <v>33.26</v>
      </c>
      <c r="G158" s="2"/>
    </row>
    <row r="159" spans="1:7" ht="15.6" hidden="1" outlineLevel="2" x14ac:dyDescent="0.6">
      <c r="A159" s="19" t="s">
        <v>8</v>
      </c>
      <c r="B159">
        <v>220</v>
      </c>
      <c r="C159">
        <v>217</v>
      </c>
      <c r="D159">
        <v>1686</v>
      </c>
      <c r="E159">
        <v>68874</v>
      </c>
      <c r="F159"/>
      <c r="G159" s="2"/>
    </row>
    <row r="160" spans="1:7" ht="15.6" hidden="1" outlineLevel="2" x14ac:dyDescent="0.6">
      <c r="A160" s="19" t="s">
        <v>10</v>
      </c>
      <c r="B160">
        <v>0</v>
      </c>
      <c r="C160">
        <v>0</v>
      </c>
      <c r="D160">
        <v>0</v>
      </c>
      <c r="E160">
        <v>0</v>
      </c>
      <c r="F160" s="20"/>
      <c r="G160" s="2"/>
    </row>
    <row r="161" spans="1:7" ht="15.6" hidden="1" outlineLevel="2" x14ac:dyDescent="0.6">
      <c r="A161" s="19" t="s">
        <v>9</v>
      </c>
      <c r="B161">
        <v>0</v>
      </c>
      <c r="C161">
        <v>0</v>
      </c>
      <c r="D161">
        <v>0</v>
      </c>
      <c r="E161">
        <v>0</v>
      </c>
      <c r="F161" s="20"/>
      <c r="G161" s="2"/>
    </row>
    <row r="162" spans="1:7" s="16" customFormat="1" ht="15.6" hidden="1" outlineLevel="1" x14ac:dyDescent="0.6">
      <c r="A162" s="15" t="s">
        <v>43</v>
      </c>
      <c r="B162" s="11">
        <f t="shared" ref="B162:E162" si="34">B163+B164+B165+B166+B167</f>
        <v>5</v>
      </c>
      <c r="C162" s="11">
        <f t="shared" si="34"/>
        <v>4</v>
      </c>
      <c r="D162" s="11">
        <f t="shared" si="34"/>
        <v>27</v>
      </c>
      <c r="E162" s="11">
        <f t="shared" si="34"/>
        <v>1684</v>
      </c>
      <c r="F162" s="11"/>
      <c r="G162" s="8"/>
    </row>
    <row r="163" spans="1:7" ht="15.6" hidden="1" outlineLevel="3" x14ac:dyDescent="0.6">
      <c r="A163" s="19" t="s">
        <v>5</v>
      </c>
      <c r="B163">
        <v>4</v>
      </c>
      <c r="C163">
        <v>3</v>
      </c>
      <c r="D163">
        <v>26</v>
      </c>
      <c r="E163">
        <v>1611</v>
      </c>
      <c r="F163">
        <v>61.96</v>
      </c>
      <c r="G163" s="2"/>
    </row>
    <row r="164" spans="1:7" ht="15.6" hidden="1" outlineLevel="3" x14ac:dyDescent="0.6">
      <c r="A164" s="19" t="s">
        <v>7</v>
      </c>
      <c r="B164">
        <v>0</v>
      </c>
      <c r="C164">
        <v>0</v>
      </c>
      <c r="D164">
        <v>0</v>
      </c>
      <c r="E164">
        <v>0</v>
      </c>
      <c r="F164">
        <v>0</v>
      </c>
      <c r="G164" s="2"/>
    </row>
    <row r="165" spans="1:7" ht="15.6" hidden="1" outlineLevel="3" x14ac:dyDescent="0.6">
      <c r="A165" s="19" t="s">
        <v>8</v>
      </c>
      <c r="B165">
        <v>1</v>
      </c>
      <c r="C165">
        <v>1</v>
      </c>
      <c r="D165">
        <v>1</v>
      </c>
      <c r="E165">
        <v>73</v>
      </c>
      <c r="F165"/>
      <c r="G165" s="2"/>
    </row>
    <row r="166" spans="1:7" ht="15.6" hidden="1" outlineLevel="3" x14ac:dyDescent="0.6">
      <c r="A166" s="19" t="s">
        <v>10</v>
      </c>
      <c r="B166">
        <v>0</v>
      </c>
      <c r="C166">
        <v>0</v>
      </c>
      <c r="D166">
        <v>0</v>
      </c>
      <c r="E166">
        <v>0</v>
      </c>
      <c r="F166" s="20"/>
      <c r="G166" s="2"/>
    </row>
    <row r="167" spans="1:7" ht="15.6" hidden="1" outlineLevel="3" x14ac:dyDescent="0.6">
      <c r="A167" s="19" t="s">
        <v>9</v>
      </c>
      <c r="B167">
        <v>0</v>
      </c>
      <c r="C167">
        <v>0</v>
      </c>
      <c r="D167">
        <v>0</v>
      </c>
      <c r="E167">
        <v>0</v>
      </c>
      <c r="F167" s="20"/>
      <c r="G167" s="2"/>
    </row>
    <row r="168" spans="1:7" s="3" customFormat="1" ht="23.4" customHeight="1" collapsed="1" x14ac:dyDescent="0.6">
      <c r="A168" s="9" t="s">
        <v>19</v>
      </c>
      <c r="B168" s="7">
        <f>B169+B170+B171+B172+B173</f>
        <v>6653</v>
      </c>
      <c r="C168" s="7">
        <f t="shared" ref="C168:E168" si="35">C169+C170+C171+C172+C173</f>
        <v>5569</v>
      </c>
      <c r="D168" s="7">
        <f t="shared" si="35"/>
        <v>298518</v>
      </c>
      <c r="E168" s="7">
        <f t="shared" si="35"/>
        <v>20033499</v>
      </c>
      <c r="F168" s="6">
        <f>E169/D168</f>
        <v>63.290052861134001</v>
      </c>
      <c r="G168" s="2"/>
    </row>
    <row r="169" spans="1:7" ht="15.6" hidden="1" outlineLevel="2" x14ac:dyDescent="0.6">
      <c r="A169" s="19" t="s">
        <v>5</v>
      </c>
      <c r="B169">
        <f>B175+B181+B187+B193+B199+B205+B211+B217</f>
        <v>5635</v>
      </c>
      <c r="C169">
        <f t="shared" ref="C169:E173" si="36">C175+C181+C187+C193+C199+C205+C211+C217</f>
        <v>4565</v>
      </c>
      <c r="D169">
        <f t="shared" si="36"/>
        <v>270724</v>
      </c>
      <c r="E169">
        <f t="shared" si="36"/>
        <v>18893220</v>
      </c>
      <c r="F169" s="1"/>
      <c r="G169" s="2"/>
    </row>
    <row r="170" spans="1:7" ht="15.6" hidden="1" outlineLevel="2" x14ac:dyDescent="0.6">
      <c r="A170" s="19" t="s">
        <v>7</v>
      </c>
      <c r="B170">
        <f t="shared" ref="B170:B173" si="37">B176+B182+B188+B194+B200+B206+B212+B218</f>
        <v>450</v>
      </c>
      <c r="C170">
        <f t="shared" si="36"/>
        <v>439</v>
      </c>
      <c r="D170">
        <f t="shared" si="36"/>
        <v>22793</v>
      </c>
      <c r="E170">
        <f t="shared" si="36"/>
        <v>886535</v>
      </c>
      <c r="F170" s="1"/>
      <c r="G170" s="2"/>
    </row>
    <row r="171" spans="1:7" ht="15.6" hidden="1" outlineLevel="2" x14ac:dyDescent="0.6">
      <c r="A171" s="19" t="s">
        <v>8</v>
      </c>
      <c r="B171">
        <f t="shared" si="37"/>
        <v>568</v>
      </c>
      <c r="C171">
        <f t="shared" si="36"/>
        <v>565</v>
      </c>
      <c r="D171">
        <f t="shared" si="36"/>
        <v>5001</v>
      </c>
      <c r="E171">
        <f t="shared" si="36"/>
        <v>253744</v>
      </c>
      <c r="F171" s="1"/>
      <c r="G171" s="2"/>
    </row>
    <row r="172" spans="1:7" ht="15.6" hidden="1" outlineLevel="2" x14ac:dyDescent="0.6">
      <c r="A172" s="19" t="s">
        <v>10</v>
      </c>
      <c r="B172">
        <f t="shared" si="37"/>
        <v>0</v>
      </c>
      <c r="C172">
        <f t="shared" si="36"/>
        <v>0</v>
      </c>
      <c r="D172">
        <f t="shared" si="36"/>
        <v>0</v>
      </c>
      <c r="E172">
        <f t="shared" si="36"/>
        <v>0</v>
      </c>
      <c r="F172" s="20"/>
      <c r="G172" s="2"/>
    </row>
    <row r="173" spans="1:7" ht="15.6" hidden="1" outlineLevel="2" x14ac:dyDescent="0.6">
      <c r="A173" s="19" t="s">
        <v>9</v>
      </c>
      <c r="B173">
        <f t="shared" si="37"/>
        <v>0</v>
      </c>
      <c r="C173">
        <f t="shared" si="36"/>
        <v>0</v>
      </c>
      <c r="D173">
        <f t="shared" si="36"/>
        <v>0</v>
      </c>
      <c r="E173">
        <f t="shared" si="36"/>
        <v>0</v>
      </c>
      <c r="F173" s="20"/>
      <c r="G173" s="2"/>
    </row>
    <row r="174" spans="1:7" s="16" customFormat="1" ht="15.6" hidden="1" outlineLevel="1" x14ac:dyDescent="0.6">
      <c r="A174" s="15" t="s">
        <v>44</v>
      </c>
      <c r="B174" s="11">
        <f t="shared" ref="B174:E174" si="38">B175+B176+B177+B178+B179</f>
        <v>2</v>
      </c>
      <c r="C174" s="11">
        <f t="shared" si="38"/>
        <v>2</v>
      </c>
      <c r="D174" s="11">
        <f t="shared" si="38"/>
        <v>26</v>
      </c>
      <c r="E174" s="11">
        <f t="shared" si="38"/>
        <v>1474</v>
      </c>
      <c r="F174" s="11"/>
      <c r="G174" s="8"/>
    </row>
    <row r="175" spans="1:7" ht="15.6" hidden="1" outlineLevel="2" x14ac:dyDescent="0.6">
      <c r="A175" s="19" t="s">
        <v>5</v>
      </c>
      <c r="B175">
        <v>2</v>
      </c>
      <c r="C175">
        <v>2</v>
      </c>
      <c r="D175">
        <v>26</v>
      </c>
      <c r="E175">
        <v>1474</v>
      </c>
      <c r="F175">
        <v>56.71</v>
      </c>
      <c r="G175" s="2"/>
    </row>
    <row r="176" spans="1:7" ht="15.6" hidden="1" outlineLevel="2" x14ac:dyDescent="0.6">
      <c r="A176" s="19" t="s">
        <v>7</v>
      </c>
      <c r="B176">
        <v>0</v>
      </c>
      <c r="C176">
        <v>0</v>
      </c>
      <c r="D176">
        <v>0</v>
      </c>
      <c r="E176">
        <v>0</v>
      </c>
      <c r="F176"/>
      <c r="G176" s="2"/>
    </row>
    <row r="177" spans="1:7" ht="15.6" hidden="1" outlineLevel="2" x14ac:dyDescent="0.6">
      <c r="A177" s="19" t="s">
        <v>8</v>
      </c>
      <c r="B177">
        <v>0</v>
      </c>
      <c r="C177">
        <v>0</v>
      </c>
      <c r="D177">
        <v>0</v>
      </c>
      <c r="E177">
        <v>0</v>
      </c>
      <c r="F177"/>
      <c r="G177" s="2"/>
    </row>
    <row r="178" spans="1:7" ht="15.6" hidden="1" outlineLevel="2" x14ac:dyDescent="0.6">
      <c r="A178" s="19" t="s">
        <v>10</v>
      </c>
      <c r="B178">
        <v>0</v>
      </c>
      <c r="C178">
        <v>0</v>
      </c>
      <c r="D178">
        <v>0</v>
      </c>
      <c r="E178">
        <v>0</v>
      </c>
      <c r="F178" s="20"/>
      <c r="G178" s="2"/>
    </row>
    <row r="179" spans="1:7" ht="15.6" hidden="1" outlineLevel="2" x14ac:dyDescent="0.6">
      <c r="A179" s="19" t="s">
        <v>9</v>
      </c>
      <c r="B179">
        <v>0</v>
      </c>
      <c r="C179">
        <v>0</v>
      </c>
      <c r="D179">
        <v>0</v>
      </c>
      <c r="E179">
        <v>0</v>
      </c>
      <c r="F179" s="20"/>
      <c r="G179" s="2"/>
    </row>
    <row r="180" spans="1:7" s="16" customFormat="1" ht="15.6" hidden="1" outlineLevel="1" x14ac:dyDescent="0.6">
      <c r="A180" s="15" t="s">
        <v>45</v>
      </c>
      <c r="B180" s="11">
        <f t="shared" ref="B180:E180" si="39">B181+B182+B183+B184+B185</f>
        <v>3346</v>
      </c>
      <c r="C180" s="11">
        <f t="shared" si="39"/>
        <v>2634</v>
      </c>
      <c r="D180" s="11">
        <f t="shared" si="39"/>
        <v>174487</v>
      </c>
      <c r="E180" s="11">
        <f t="shared" si="39"/>
        <v>11701901</v>
      </c>
      <c r="F180" s="11"/>
      <c r="G180" s="8"/>
    </row>
    <row r="181" spans="1:7" ht="15.6" hidden="1" outlineLevel="2" x14ac:dyDescent="0.6">
      <c r="A181" s="19" t="s">
        <v>5</v>
      </c>
      <c r="B181">
        <v>2793</v>
      </c>
      <c r="C181">
        <v>2090</v>
      </c>
      <c r="D181">
        <v>158227</v>
      </c>
      <c r="E181">
        <v>11031402</v>
      </c>
      <c r="F181">
        <v>69.72</v>
      </c>
      <c r="G181" s="2"/>
    </row>
    <row r="182" spans="1:7" ht="15.6" hidden="1" outlineLevel="2" x14ac:dyDescent="0.6">
      <c r="A182" s="19" t="s">
        <v>7</v>
      </c>
      <c r="B182">
        <v>252</v>
      </c>
      <c r="C182">
        <v>243</v>
      </c>
      <c r="D182">
        <v>13542</v>
      </c>
      <c r="E182">
        <v>524564</v>
      </c>
      <c r="F182"/>
      <c r="G182" s="2"/>
    </row>
    <row r="183" spans="1:7" ht="15.6" hidden="1" outlineLevel="2" x14ac:dyDescent="0.6">
      <c r="A183" s="19" t="s">
        <v>8</v>
      </c>
      <c r="B183">
        <v>301</v>
      </c>
      <c r="C183">
        <v>301</v>
      </c>
      <c r="D183">
        <v>2718</v>
      </c>
      <c r="E183">
        <v>145935</v>
      </c>
      <c r="F183"/>
      <c r="G183" s="2"/>
    </row>
    <row r="184" spans="1:7" ht="15.6" hidden="1" outlineLevel="2" x14ac:dyDescent="0.6">
      <c r="A184" s="19" t="s">
        <v>10</v>
      </c>
      <c r="B184">
        <v>0</v>
      </c>
      <c r="C184">
        <v>0</v>
      </c>
      <c r="D184">
        <v>0</v>
      </c>
      <c r="E184">
        <v>0</v>
      </c>
      <c r="F184" s="20"/>
      <c r="G184" s="2"/>
    </row>
    <row r="185" spans="1:7" ht="15.6" hidden="1" outlineLevel="2" x14ac:dyDescent="0.6">
      <c r="A185" s="19" t="s">
        <v>9</v>
      </c>
      <c r="B185">
        <v>0</v>
      </c>
      <c r="C185">
        <v>0</v>
      </c>
      <c r="D185">
        <v>0</v>
      </c>
      <c r="E185">
        <v>0</v>
      </c>
      <c r="F185" s="20"/>
      <c r="G185" s="2"/>
    </row>
    <row r="186" spans="1:7" s="16" customFormat="1" ht="15.6" hidden="1" outlineLevel="1" x14ac:dyDescent="0.6">
      <c r="A186" s="15" t="s">
        <v>46</v>
      </c>
      <c r="B186" s="11">
        <f t="shared" ref="B186:E186" si="40">B187+B188+B189+B190+B191</f>
        <v>89</v>
      </c>
      <c r="C186" s="11">
        <f t="shared" si="40"/>
        <v>71</v>
      </c>
      <c r="D186" s="11">
        <f t="shared" si="40"/>
        <v>3897</v>
      </c>
      <c r="E186" s="11">
        <f t="shared" si="40"/>
        <v>223808</v>
      </c>
      <c r="F186" s="11"/>
      <c r="G186" s="8"/>
    </row>
    <row r="187" spans="1:7" ht="15.6" hidden="1" outlineLevel="2" x14ac:dyDescent="0.6">
      <c r="A187" s="19" t="s">
        <v>5</v>
      </c>
      <c r="B187">
        <v>77</v>
      </c>
      <c r="C187">
        <v>60</v>
      </c>
      <c r="D187">
        <v>3641</v>
      </c>
      <c r="E187">
        <v>213703</v>
      </c>
      <c r="F187">
        <v>58.69</v>
      </c>
      <c r="G187" s="2"/>
    </row>
    <row r="188" spans="1:7" ht="15.6" hidden="1" outlineLevel="2" x14ac:dyDescent="0.6">
      <c r="A188" s="19" t="s">
        <v>7</v>
      </c>
      <c r="B188">
        <v>3</v>
      </c>
      <c r="C188">
        <v>2</v>
      </c>
      <c r="D188">
        <v>173</v>
      </c>
      <c r="E188">
        <v>6661</v>
      </c>
      <c r="F188"/>
      <c r="G188" s="2"/>
    </row>
    <row r="189" spans="1:7" ht="15.6" hidden="1" outlineLevel="2" x14ac:dyDescent="0.6">
      <c r="A189" s="19" t="s">
        <v>8</v>
      </c>
      <c r="B189">
        <v>9</v>
      </c>
      <c r="C189">
        <v>9</v>
      </c>
      <c r="D189">
        <v>83</v>
      </c>
      <c r="E189">
        <v>3444</v>
      </c>
      <c r="F189"/>
      <c r="G189" s="2"/>
    </row>
    <row r="190" spans="1:7" ht="15.6" hidden="1" outlineLevel="2" x14ac:dyDescent="0.6">
      <c r="A190" s="19" t="s">
        <v>10</v>
      </c>
      <c r="B190">
        <v>0</v>
      </c>
      <c r="C190">
        <v>0</v>
      </c>
      <c r="D190">
        <v>0</v>
      </c>
      <c r="E190">
        <v>0</v>
      </c>
      <c r="F190" s="20"/>
      <c r="G190" s="2"/>
    </row>
    <row r="191" spans="1:7" ht="15.6" hidden="1" outlineLevel="2" x14ac:dyDescent="0.6">
      <c r="A191" s="19" t="s">
        <v>9</v>
      </c>
      <c r="B191">
        <v>0</v>
      </c>
      <c r="C191">
        <v>0</v>
      </c>
      <c r="D191">
        <v>0</v>
      </c>
      <c r="E191">
        <v>0</v>
      </c>
      <c r="F191" s="20"/>
      <c r="G191" s="2"/>
    </row>
    <row r="192" spans="1:7" s="16" customFormat="1" ht="15.6" hidden="1" outlineLevel="1" x14ac:dyDescent="0.6">
      <c r="A192" s="15" t="s">
        <v>47</v>
      </c>
      <c r="B192" s="11">
        <f t="shared" ref="B192:E192" si="41">B193+B194+B195+B196+B197</f>
        <v>680</v>
      </c>
      <c r="C192" s="11">
        <f t="shared" si="41"/>
        <v>564</v>
      </c>
      <c r="D192" s="11">
        <f t="shared" si="41"/>
        <v>26922</v>
      </c>
      <c r="E192" s="11">
        <f t="shared" si="41"/>
        <v>1668088</v>
      </c>
      <c r="F192" s="11"/>
      <c r="G192" s="8"/>
    </row>
    <row r="193" spans="1:7" ht="15.6" hidden="1" outlineLevel="3" x14ac:dyDescent="0.6">
      <c r="A193" s="19" t="s">
        <v>5</v>
      </c>
      <c r="B193">
        <v>612</v>
      </c>
      <c r="C193">
        <v>499</v>
      </c>
      <c r="D193">
        <v>25254</v>
      </c>
      <c r="E193">
        <v>1600821</v>
      </c>
      <c r="F193">
        <v>63.39</v>
      </c>
      <c r="G193" s="2"/>
    </row>
    <row r="194" spans="1:7" ht="15.6" hidden="1" outlineLevel="3" x14ac:dyDescent="0.6">
      <c r="A194" s="19" t="s">
        <v>7</v>
      </c>
      <c r="B194">
        <v>25</v>
      </c>
      <c r="C194">
        <v>25</v>
      </c>
      <c r="D194">
        <v>1292</v>
      </c>
      <c r="E194">
        <v>50774</v>
      </c>
      <c r="F194"/>
      <c r="G194" s="2"/>
    </row>
    <row r="195" spans="1:7" ht="15.6" hidden="1" outlineLevel="3" x14ac:dyDescent="0.6">
      <c r="A195" s="19" t="s">
        <v>8</v>
      </c>
      <c r="B195">
        <v>43</v>
      </c>
      <c r="C195">
        <v>40</v>
      </c>
      <c r="D195">
        <v>376</v>
      </c>
      <c r="E195">
        <v>16493</v>
      </c>
      <c r="F195"/>
      <c r="G195" s="2"/>
    </row>
    <row r="196" spans="1:7" ht="15.6" hidden="1" outlineLevel="3" x14ac:dyDescent="0.6">
      <c r="A196" s="19" t="s">
        <v>10</v>
      </c>
      <c r="B196">
        <v>0</v>
      </c>
      <c r="C196">
        <v>0</v>
      </c>
      <c r="D196">
        <v>0</v>
      </c>
      <c r="E196">
        <v>0</v>
      </c>
      <c r="F196" s="20"/>
      <c r="G196" s="2"/>
    </row>
    <row r="197" spans="1:7" ht="15.6" hidden="1" outlineLevel="3" x14ac:dyDescent="0.6">
      <c r="A197" s="19" t="s">
        <v>9</v>
      </c>
      <c r="B197">
        <v>0</v>
      </c>
      <c r="C197">
        <v>0</v>
      </c>
      <c r="D197">
        <v>0</v>
      </c>
      <c r="E197">
        <v>0</v>
      </c>
      <c r="F197" s="20"/>
      <c r="G197" s="2"/>
    </row>
    <row r="198" spans="1:7" s="16" customFormat="1" ht="15.6" hidden="1" outlineLevel="1" x14ac:dyDescent="0.6">
      <c r="A198" s="15" t="s">
        <v>48</v>
      </c>
      <c r="B198" s="11">
        <f t="shared" ref="B198:E198" si="42">B199+B200+B201+B202+B203</f>
        <v>980</v>
      </c>
      <c r="C198" s="11">
        <f t="shared" si="42"/>
        <v>901</v>
      </c>
      <c r="D198" s="11">
        <f t="shared" si="42"/>
        <v>36192</v>
      </c>
      <c r="E198" s="11">
        <f t="shared" si="42"/>
        <v>2463248</v>
      </c>
      <c r="F198" s="11"/>
      <c r="G198" s="8"/>
    </row>
    <row r="199" spans="1:7" ht="15.6" hidden="1" outlineLevel="2" x14ac:dyDescent="0.6">
      <c r="A199" s="19" t="s">
        <v>5</v>
      </c>
      <c r="B199">
        <v>832</v>
      </c>
      <c r="C199">
        <v>749</v>
      </c>
      <c r="D199">
        <v>31958</v>
      </c>
      <c r="E199">
        <v>2289644</v>
      </c>
      <c r="F199">
        <v>71.650000000000006</v>
      </c>
      <c r="G199" s="2"/>
    </row>
    <row r="200" spans="1:7" ht="15.6" hidden="1" outlineLevel="2" x14ac:dyDescent="0.6">
      <c r="A200" s="19" t="s">
        <v>7</v>
      </c>
      <c r="B200">
        <v>68</v>
      </c>
      <c r="C200">
        <v>69</v>
      </c>
      <c r="D200">
        <v>3552</v>
      </c>
      <c r="E200">
        <v>136472</v>
      </c>
      <c r="F200"/>
      <c r="G200" s="2"/>
    </row>
    <row r="201" spans="1:7" ht="15.6" hidden="1" outlineLevel="2" x14ac:dyDescent="0.6">
      <c r="A201" s="19" t="s">
        <v>8</v>
      </c>
      <c r="B201">
        <v>80</v>
      </c>
      <c r="C201">
        <v>83</v>
      </c>
      <c r="D201">
        <v>682</v>
      </c>
      <c r="E201">
        <v>37132</v>
      </c>
      <c r="F201"/>
      <c r="G201" s="2"/>
    </row>
    <row r="202" spans="1:7" ht="15.6" hidden="1" outlineLevel="2" x14ac:dyDescent="0.6">
      <c r="A202" s="19" t="s">
        <v>10</v>
      </c>
      <c r="B202">
        <v>0</v>
      </c>
      <c r="C202">
        <v>0</v>
      </c>
      <c r="D202">
        <v>0</v>
      </c>
      <c r="E202">
        <v>0</v>
      </c>
      <c r="F202" s="20"/>
      <c r="G202" s="2"/>
    </row>
    <row r="203" spans="1:7" ht="15.6" hidden="1" outlineLevel="2" x14ac:dyDescent="0.6">
      <c r="A203" s="19" t="s">
        <v>9</v>
      </c>
      <c r="B203">
        <v>0</v>
      </c>
      <c r="C203">
        <v>0</v>
      </c>
      <c r="D203">
        <v>0</v>
      </c>
      <c r="E203">
        <v>0</v>
      </c>
      <c r="F203" s="20"/>
      <c r="G203" s="2"/>
    </row>
    <row r="204" spans="1:7" s="16" customFormat="1" ht="15.6" hidden="1" outlineLevel="1" x14ac:dyDescent="0.6">
      <c r="A204" s="15" t="s">
        <v>49</v>
      </c>
      <c r="B204" s="11">
        <f t="shared" ref="B204:E204" si="43">B205+B206+B207+B208+B209</f>
        <v>1413</v>
      </c>
      <c r="C204" s="11">
        <f t="shared" si="43"/>
        <v>1278</v>
      </c>
      <c r="D204" s="11">
        <f t="shared" si="43"/>
        <v>52382</v>
      </c>
      <c r="E204" s="11">
        <f t="shared" si="43"/>
        <v>3643651</v>
      </c>
      <c r="F204" s="11"/>
      <c r="G204" s="8"/>
    </row>
    <row r="205" spans="1:7" ht="15.6" hidden="1" outlineLevel="2" x14ac:dyDescent="0.6">
      <c r="A205" s="19" t="s">
        <v>5</v>
      </c>
      <c r="B205">
        <v>1195</v>
      </c>
      <c r="C205">
        <v>1065</v>
      </c>
      <c r="D205">
        <v>47449</v>
      </c>
      <c r="E205">
        <v>3443918</v>
      </c>
      <c r="F205">
        <v>72.58</v>
      </c>
      <c r="G205" s="2"/>
    </row>
    <row r="206" spans="1:7" ht="15.6" hidden="1" outlineLevel="2" x14ac:dyDescent="0.6">
      <c r="A206" s="19" t="s">
        <v>7</v>
      </c>
      <c r="B206">
        <v>93</v>
      </c>
      <c r="C206">
        <v>92</v>
      </c>
      <c r="D206">
        <v>3878</v>
      </c>
      <c r="E206">
        <v>154184</v>
      </c>
      <c r="F206"/>
      <c r="G206" s="2"/>
    </row>
    <row r="207" spans="1:7" ht="15.6" hidden="1" outlineLevel="2" x14ac:dyDescent="0.6">
      <c r="A207" s="19" t="s">
        <v>8</v>
      </c>
      <c r="B207">
        <v>125</v>
      </c>
      <c r="C207">
        <v>121</v>
      </c>
      <c r="D207">
        <v>1055</v>
      </c>
      <c r="E207">
        <v>45549</v>
      </c>
      <c r="F207"/>
      <c r="G207" s="2"/>
    </row>
    <row r="208" spans="1:7" ht="15.6" hidden="1" outlineLevel="2" x14ac:dyDescent="0.6">
      <c r="A208" s="19" t="s">
        <v>10</v>
      </c>
      <c r="B208">
        <v>0</v>
      </c>
      <c r="C208">
        <v>0</v>
      </c>
      <c r="D208">
        <v>0</v>
      </c>
      <c r="E208">
        <v>0</v>
      </c>
      <c r="F208" s="20"/>
      <c r="G208" s="2"/>
    </row>
    <row r="209" spans="1:7" ht="15.6" hidden="1" outlineLevel="2" x14ac:dyDescent="0.6">
      <c r="A209" s="19" t="s">
        <v>9</v>
      </c>
      <c r="B209">
        <v>0</v>
      </c>
      <c r="C209">
        <v>0</v>
      </c>
      <c r="D209">
        <v>0</v>
      </c>
      <c r="E209">
        <v>0</v>
      </c>
      <c r="F209" s="20"/>
      <c r="G209" s="2"/>
    </row>
    <row r="210" spans="1:7" s="16" customFormat="1" ht="15.6" hidden="1" outlineLevel="1" x14ac:dyDescent="0.6">
      <c r="A210" s="15" t="s">
        <v>50</v>
      </c>
      <c r="B210" s="11">
        <f t="shared" ref="B210:E210" si="44">B211+B212+B213+B214+B215</f>
        <v>141</v>
      </c>
      <c r="C210" s="11">
        <f t="shared" si="44"/>
        <v>119</v>
      </c>
      <c r="D210" s="11">
        <f t="shared" si="44"/>
        <v>4536</v>
      </c>
      <c r="E210" s="11">
        <f t="shared" si="44"/>
        <v>329293</v>
      </c>
      <c r="F210" s="11"/>
      <c r="G210" s="8"/>
    </row>
    <row r="211" spans="1:7" ht="15.6" hidden="1" outlineLevel="3" x14ac:dyDescent="0.6">
      <c r="A211" s="19" t="s">
        <v>5</v>
      </c>
      <c r="B211">
        <v>122</v>
      </c>
      <c r="C211">
        <v>100</v>
      </c>
      <c r="D211">
        <v>4093</v>
      </c>
      <c r="E211">
        <v>310222</v>
      </c>
      <c r="F211">
        <v>75.790000000000006</v>
      </c>
      <c r="G211" s="2"/>
    </row>
    <row r="212" spans="1:7" ht="15.6" hidden="1" outlineLevel="3" x14ac:dyDescent="0.6">
      <c r="A212" s="19" t="s">
        <v>7</v>
      </c>
      <c r="B212">
        <v>9</v>
      </c>
      <c r="C212">
        <v>8</v>
      </c>
      <c r="D212">
        <v>356</v>
      </c>
      <c r="E212">
        <v>13880</v>
      </c>
      <c r="F212"/>
      <c r="G212" s="2"/>
    </row>
    <row r="213" spans="1:7" ht="15.6" hidden="1" outlineLevel="3" x14ac:dyDescent="0.6">
      <c r="A213" s="19" t="s">
        <v>8</v>
      </c>
      <c r="B213">
        <v>10</v>
      </c>
      <c r="C213">
        <v>11</v>
      </c>
      <c r="D213">
        <v>87</v>
      </c>
      <c r="E213">
        <v>5191</v>
      </c>
      <c r="F213"/>
      <c r="G213" s="2"/>
    </row>
    <row r="214" spans="1:7" ht="15.6" hidden="1" outlineLevel="3" x14ac:dyDescent="0.6">
      <c r="A214" s="19" t="s">
        <v>10</v>
      </c>
      <c r="B214">
        <v>0</v>
      </c>
      <c r="C214">
        <v>0</v>
      </c>
      <c r="D214">
        <v>0</v>
      </c>
      <c r="E214">
        <v>0</v>
      </c>
      <c r="F214" s="20"/>
      <c r="G214" s="2"/>
    </row>
    <row r="215" spans="1:7" ht="15.6" hidden="1" outlineLevel="3" x14ac:dyDescent="0.6">
      <c r="A215" s="19" t="s">
        <v>9</v>
      </c>
      <c r="B215">
        <v>0</v>
      </c>
      <c r="C215">
        <v>0</v>
      </c>
      <c r="D215">
        <v>0</v>
      </c>
      <c r="E215">
        <v>0</v>
      </c>
      <c r="F215" s="20"/>
      <c r="G215" s="2"/>
    </row>
    <row r="216" spans="1:7" s="16" customFormat="1" ht="15.6" hidden="1" outlineLevel="1" x14ac:dyDescent="0.6">
      <c r="A216" s="15" t="s">
        <v>51</v>
      </c>
      <c r="B216" s="11">
        <f t="shared" ref="B216:E216" si="45">B217+B218+B219+B220+B221</f>
        <v>2</v>
      </c>
      <c r="C216" s="11">
        <f t="shared" si="45"/>
        <v>0</v>
      </c>
      <c r="D216" s="11">
        <f t="shared" si="45"/>
        <v>76</v>
      </c>
      <c r="E216" s="11">
        <f t="shared" si="45"/>
        <v>2036</v>
      </c>
      <c r="F216" s="11"/>
      <c r="G216" s="8"/>
    </row>
    <row r="217" spans="1:7" ht="15.6" hidden="1" outlineLevel="2" x14ac:dyDescent="0.6">
      <c r="A217" s="19" t="s">
        <v>5</v>
      </c>
      <c r="B217">
        <v>2</v>
      </c>
      <c r="C217">
        <v>0</v>
      </c>
      <c r="D217">
        <v>76</v>
      </c>
      <c r="E217">
        <v>2036</v>
      </c>
      <c r="F217">
        <v>26.79</v>
      </c>
      <c r="G217" s="2"/>
    </row>
    <row r="218" spans="1:7" ht="15.6" hidden="1" outlineLevel="2" x14ac:dyDescent="0.6">
      <c r="A218" s="19" t="s">
        <v>7</v>
      </c>
      <c r="B218">
        <v>0</v>
      </c>
      <c r="C218">
        <v>0</v>
      </c>
      <c r="D218">
        <v>0</v>
      </c>
      <c r="E218">
        <v>0</v>
      </c>
      <c r="F218"/>
      <c r="G218" s="2"/>
    </row>
    <row r="219" spans="1:7" ht="15.6" hidden="1" outlineLevel="2" x14ac:dyDescent="0.6">
      <c r="A219" s="19" t="s">
        <v>8</v>
      </c>
      <c r="B219">
        <v>0</v>
      </c>
      <c r="C219">
        <v>0</v>
      </c>
      <c r="D219">
        <v>0</v>
      </c>
      <c r="E219">
        <v>0</v>
      </c>
      <c r="F219"/>
      <c r="G219" s="2"/>
    </row>
    <row r="220" spans="1:7" ht="15.6" hidden="1" outlineLevel="2" x14ac:dyDescent="0.6">
      <c r="A220" s="19" t="s">
        <v>10</v>
      </c>
      <c r="B220">
        <v>0</v>
      </c>
      <c r="C220">
        <v>0</v>
      </c>
      <c r="D220">
        <v>0</v>
      </c>
      <c r="E220">
        <v>0</v>
      </c>
      <c r="F220" s="20"/>
      <c r="G220" s="2"/>
    </row>
    <row r="221" spans="1:7" ht="15.6" hidden="1" outlineLevel="2" x14ac:dyDescent="0.6">
      <c r="A221" s="19" t="s">
        <v>9</v>
      </c>
      <c r="B221">
        <v>0</v>
      </c>
      <c r="C221">
        <v>0</v>
      </c>
      <c r="D221">
        <v>0</v>
      </c>
      <c r="E221">
        <v>0</v>
      </c>
      <c r="F221" s="20"/>
      <c r="G221" s="2"/>
    </row>
    <row r="222" spans="1:7" collapsed="1" x14ac:dyDescent="0.55000000000000004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EF62-F5E4-4D5C-AC4B-8F91427CF49C}">
  <dimension ref="A1:H223"/>
  <sheetViews>
    <sheetView workbookViewId="0">
      <selection activeCell="I14" sqref="I14"/>
    </sheetView>
  </sheetViews>
  <sheetFormatPr defaultRowHeight="14.4" outlineLevelRow="3" x14ac:dyDescent="0.55000000000000004"/>
  <cols>
    <col min="1" max="1" width="27.62890625" customWidth="1"/>
    <col min="2" max="2" width="12.5234375" style="4" customWidth="1"/>
    <col min="3" max="3" width="14.1015625" style="4" customWidth="1"/>
    <col min="4" max="4" width="13.05078125" style="4" customWidth="1"/>
    <col min="5" max="5" width="14.26171875" style="4" customWidth="1"/>
    <col min="6" max="6" width="10.9453125" style="4" customWidth="1"/>
    <col min="7" max="7" width="10.89453125" customWidth="1"/>
    <col min="12" max="12" width="12.47265625" customWidth="1"/>
  </cols>
  <sheetData>
    <row r="1" spans="1:7" ht="18.3" x14ac:dyDescent="0.7">
      <c r="A1" s="12" t="s">
        <v>12</v>
      </c>
      <c r="C1" s="13"/>
    </row>
    <row r="4" spans="1:7" ht="50.1" x14ac:dyDescent="0.55000000000000004">
      <c r="A4" s="14" t="s">
        <v>6</v>
      </c>
    </row>
    <row r="6" spans="1:7" ht="15.6" x14ac:dyDescent="0.6">
      <c r="A6" s="10" t="s">
        <v>16</v>
      </c>
    </row>
    <row r="7" spans="1:7" s="3" customFormat="1" ht="40.200000000000003" customHeight="1" x14ac:dyDescent="0.6">
      <c r="A7" s="27" t="s">
        <v>16</v>
      </c>
      <c r="B7" s="28">
        <f>B8+B9+B10+B11+B12</f>
        <v>41473</v>
      </c>
      <c r="C7" s="28">
        <f t="shared" ref="C7:E7" si="0">C8+C9+C10+C11+C12</f>
        <v>37226</v>
      </c>
      <c r="D7" s="28">
        <f t="shared" si="0"/>
        <v>1457708</v>
      </c>
      <c r="E7" s="28">
        <f t="shared" si="0"/>
        <v>88574889</v>
      </c>
      <c r="F7" s="28"/>
      <c r="G7" s="2"/>
    </row>
    <row r="8" spans="1:7" ht="15.6" outlineLevel="2" x14ac:dyDescent="0.6">
      <c r="A8" s="19" t="s">
        <v>5</v>
      </c>
      <c r="B8" s="20">
        <f t="shared" ref="B8:E12" si="1">B15+B99+B171</f>
        <v>36809</v>
      </c>
      <c r="C8" s="20">
        <f t="shared" si="1"/>
        <v>32703</v>
      </c>
      <c r="D8" s="20">
        <f t="shared" si="1"/>
        <v>1347986</v>
      </c>
      <c r="E8" s="20">
        <f t="shared" si="1"/>
        <v>84376087</v>
      </c>
      <c r="F8" s="1"/>
      <c r="G8" s="2"/>
    </row>
    <row r="9" spans="1:7" ht="15.6" outlineLevel="2" x14ac:dyDescent="0.6">
      <c r="A9" s="19" t="s">
        <v>7</v>
      </c>
      <c r="B9" s="20">
        <f t="shared" si="1"/>
        <v>1828</v>
      </c>
      <c r="C9" s="20">
        <f t="shared" si="1"/>
        <v>1704</v>
      </c>
      <c r="D9" s="20">
        <f t="shared" si="1"/>
        <v>85167</v>
      </c>
      <c r="E9" s="20">
        <f t="shared" si="1"/>
        <v>3087231</v>
      </c>
      <c r="F9" s="1"/>
      <c r="G9" s="2"/>
    </row>
    <row r="10" spans="1:7" ht="15.6" outlineLevel="2" x14ac:dyDescent="0.6">
      <c r="A10" s="19" t="s">
        <v>8</v>
      </c>
      <c r="B10" s="20">
        <f t="shared" si="1"/>
        <v>2824</v>
      </c>
      <c r="C10" s="20">
        <f t="shared" si="1"/>
        <v>2807</v>
      </c>
      <c r="D10" s="20">
        <f t="shared" si="1"/>
        <v>24475</v>
      </c>
      <c r="E10" s="20">
        <f t="shared" si="1"/>
        <v>1103705</v>
      </c>
      <c r="F10" s="1"/>
      <c r="G10" s="2"/>
    </row>
    <row r="11" spans="1:7" ht="15.6" outlineLevel="2" x14ac:dyDescent="0.6">
      <c r="A11" s="19" t="s">
        <v>10</v>
      </c>
      <c r="B11" s="20">
        <f t="shared" si="1"/>
        <v>12</v>
      </c>
      <c r="C11" s="20">
        <f t="shared" si="1"/>
        <v>12</v>
      </c>
      <c r="D11" s="20">
        <f t="shared" si="1"/>
        <v>80</v>
      </c>
      <c r="E11" s="20">
        <f t="shared" si="1"/>
        <v>7866</v>
      </c>
      <c r="F11" s="1"/>
      <c r="G11" s="2"/>
    </row>
    <row r="12" spans="1:7" ht="15.6" outlineLevel="2" x14ac:dyDescent="0.6">
      <c r="A12" s="19" t="s">
        <v>9</v>
      </c>
      <c r="B12" s="20">
        <f t="shared" si="1"/>
        <v>0</v>
      </c>
      <c r="C12" s="20">
        <f t="shared" si="1"/>
        <v>0</v>
      </c>
      <c r="D12" s="20">
        <f t="shared" si="1"/>
        <v>0</v>
      </c>
      <c r="E12" s="20">
        <f t="shared" si="1"/>
        <v>0</v>
      </c>
      <c r="F12" s="1"/>
      <c r="G12" s="2"/>
    </row>
    <row r="14" spans="1:7" s="3" customFormat="1" ht="23.7" customHeight="1" collapsed="1" x14ac:dyDescent="0.6">
      <c r="A14" s="5" t="s">
        <v>17</v>
      </c>
      <c r="B14" s="6">
        <f>B15+B16+B17+B18+B19</f>
        <v>21225</v>
      </c>
      <c r="C14" s="6">
        <f t="shared" ref="C14:E14" si="2">C15+C16+C17+C18+C19</f>
        <v>19294</v>
      </c>
      <c r="D14" s="6">
        <f t="shared" si="2"/>
        <v>742989</v>
      </c>
      <c r="E14" s="6">
        <f t="shared" si="2"/>
        <v>43330944</v>
      </c>
      <c r="F14" s="6">
        <f>E15/D14</f>
        <v>55.762843056895861</v>
      </c>
      <c r="G14" s="2"/>
    </row>
    <row r="15" spans="1:7" ht="15.6" outlineLevel="2" x14ac:dyDescent="0.6">
      <c r="A15" s="19" t="s">
        <v>5</v>
      </c>
      <c r="B15" s="20">
        <f>B21+B27+B33+B39+B45+B51+B57+B63+B69+B75+B81+B87+B93</f>
        <v>19128</v>
      </c>
      <c r="C15" s="20">
        <f t="shared" ref="C15:E15" si="3">C21+C27+C33+C39+C45+C51+C57+C63+C69+C75+C81+C87+C93</f>
        <v>17251</v>
      </c>
      <c r="D15" s="20">
        <f t="shared" si="3"/>
        <v>692277</v>
      </c>
      <c r="E15" s="20">
        <f t="shared" si="3"/>
        <v>41431179</v>
      </c>
      <c r="F15" s="1"/>
      <c r="G15" s="2"/>
    </row>
    <row r="16" spans="1:7" ht="15.6" outlineLevel="2" x14ac:dyDescent="0.6">
      <c r="A16" s="19" t="s">
        <v>7</v>
      </c>
      <c r="B16" s="20">
        <f t="shared" ref="B16:E19" si="4">B22+B28+B34+B40+B46+B52+B58+B64+B70+B76+B82+B88+B94</f>
        <v>856</v>
      </c>
      <c r="C16" s="20">
        <f t="shared" si="4"/>
        <v>803</v>
      </c>
      <c r="D16" s="20">
        <f t="shared" si="4"/>
        <v>39701</v>
      </c>
      <c r="E16" s="20">
        <f t="shared" si="4"/>
        <v>1422438</v>
      </c>
      <c r="F16" s="1"/>
      <c r="G16" s="2"/>
    </row>
    <row r="17" spans="1:7" ht="15.6" outlineLevel="2" x14ac:dyDescent="0.6">
      <c r="A17" s="19" t="s">
        <v>8</v>
      </c>
      <c r="B17" s="20">
        <f t="shared" si="4"/>
        <v>1239</v>
      </c>
      <c r="C17" s="20">
        <f t="shared" si="4"/>
        <v>1238</v>
      </c>
      <c r="D17" s="20">
        <f t="shared" si="4"/>
        <v>11001</v>
      </c>
      <c r="E17" s="20">
        <f t="shared" si="4"/>
        <v>476334</v>
      </c>
      <c r="F17" s="1"/>
      <c r="G17" s="2"/>
    </row>
    <row r="18" spans="1:7" ht="15.6" outlineLevel="2" x14ac:dyDescent="0.6">
      <c r="A18" s="19" t="s">
        <v>10</v>
      </c>
      <c r="B18" s="20">
        <f t="shared" si="4"/>
        <v>2</v>
      </c>
      <c r="C18" s="20">
        <f t="shared" si="4"/>
        <v>2</v>
      </c>
      <c r="D18" s="20">
        <f t="shared" si="4"/>
        <v>10</v>
      </c>
      <c r="E18" s="20">
        <f t="shared" si="4"/>
        <v>993</v>
      </c>
      <c r="F18" s="20"/>
      <c r="G18" s="2"/>
    </row>
    <row r="19" spans="1:7" ht="15.6" outlineLevel="2" x14ac:dyDescent="0.6">
      <c r="A19" s="19" t="s">
        <v>9</v>
      </c>
      <c r="B19" s="20">
        <f t="shared" si="4"/>
        <v>0</v>
      </c>
      <c r="C19" s="20">
        <f t="shared" si="4"/>
        <v>0</v>
      </c>
      <c r="D19" s="20">
        <f t="shared" si="4"/>
        <v>0</v>
      </c>
      <c r="E19" s="20">
        <f t="shared" si="4"/>
        <v>0</v>
      </c>
      <c r="F19" s="20"/>
      <c r="G19" s="2"/>
    </row>
    <row r="20" spans="1:7" s="16" customFormat="1" ht="15.6" outlineLevel="1" x14ac:dyDescent="0.6">
      <c r="A20" s="15" t="s">
        <v>20</v>
      </c>
      <c r="B20" s="11">
        <f>B21+B22+B23+B24+B25</f>
        <v>351</v>
      </c>
      <c r="C20" s="11">
        <f t="shared" ref="C20:E20" si="5">C21+C22+C23+C24+C25</f>
        <v>323</v>
      </c>
      <c r="D20" s="11">
        <f t="shared" si="5"/>
        <v>8602</v>
      </c>
      <c r="E20" s="11">
        <f t="shared" si="5"/>
        <v>517560</v>
      </c>
      <c r="F20" s="11"/>
      <c r="G20" s="17"/>
    </row>
    <row r="21" spans="1:7" ht="15.6" hidden="1" outlineLevel="2" x14ac:dyDescent="0.6">
      <c r="A21" s="19" t="s">
        <v>5</v>
      </c>
      <c r="B21" s="21">
        <v>318</v>
      </c>
      <c r="C21" s="4">
        <v>289</v>
      </c>
      <c r="D21">
        <v>7938</v>
      </c>
      <c r="E21">
        <v>493771</v>
      </c>
      <c r="F21"/>
      <c r="G21" s="2"/>
    </row>
    <row r="22" spans="1:7" ht="15.6" hidden="1" outlineLevel="2" x14ac:dyDescent="0.6">
      <c r="A22" s="19" t="s">
        <v>7</v>
      </c>
      <c r="B22">
        <v>9</v>
      </c>
      <c r="C22">
        <v>10</v>
      </c>
      <c r="D22">
        <v>484</v>
      </c>
      <c r="E22">
        <v>17216</v>
      </c>
      <c r="F22"/>
      <c r="G22" s="2"/>
    </row>
    <row r="23" spans="1:7" ht="15.6" hidden="1" outlineLevel="2" x14ac:dyDescent="0.6">
      <c r="A23" s="19" t="s">
        <v>8</v>
      </c>
      <c r="B23">
        <v>24</v>
      </c>
      <c r="C23">
        <v>24</v>
      </c>
      <c r="D23">
        <v>180</v>
      </c>
      <c r="E23">
        <v>6573</v>
      </c>
      <c r="F23"/>
      <c r="G23" s="2"/>
    </row>
    <row r="24" spans="1:7" ht="15.6" hidden="1" outlineLevel="2" x14ac:dyDescent="0.6">
      <c r="A24" s="19" t="s">
        <v>10</v>
      </c>
      <c r="B24">
        <v>0</v>
      </c>
      <c r="C24">
        <v>0</v>
      </c>
      <c r="D24">
        <v>0</v>
      </c>
      <c r="E24">
        <v>0</v>
      </c>
      <c r="F24" s="20"/>
      <c r="G24" s="2"/>
    </row>
    <row r="25" spans="1:7" ht="15.6" hidden="1" outlineLevel="2" x14ac:dyDescent="0.6">
      <c r="A25" s="19" t="s">
        <v>9</v>
      </c>
      <c r="B25">
        <v>0</v>
      </c>
      <c r="C25">
        <v>0</v>
      </c>
      <c r="D25">
        <v>0</v>
      </c>
      <c r="E25">
        <v>0</v>
      </c>
      <c r="F25" s="20"/>
      <c r="G25" s="2"/>
    </row>
    <row r="26" spans="1:7" s="16" customFormat="1" ht="15.6" outlineLevel="1" collapsed="1" x14ac:dyDescent="0.6">
      <c r="A26" s="15" t="s">
        <v>21</v>
      </c>
      <c r="B26" s="11">
        <f t="shared" ref="B26:E26" si="6">B27+B28+B29+B30+B31</f>
        <v>176</v>
      </c>
      <c r="C26" s="11">
        <f t="shared" si="6"/>
        <v>149</v>
      </c>
      <c r="D26" s="11">
        <f t="shared" si="6"/>
        <v>9420</v>
      </c>
      <c r="E26" s="11">
        <f t="shared" si="6"/>
        <v>556065</v>
      </c>
      <c r="F26" s="11"/>
      <c r="G26" s="8"/>
    </row>
    <row r="27" spans="1:7" ht="15.6" hidden="1" outlineLevel="2" x14ac:dyDescent="0.6">
      <c r="A27" s="19" t="s">
        <v>5</v>
      </c>
      <c r="B27" s="21">
        <v>155</v>
      </c>
      <c r="C27" s="4">
        <v>126</v>
      </c>
      <c r="D27">
        <v>8837</v>
      </c>
      <c r="E27">
        <v>528856</v>
      </c>
      <c r="F27"/>
      <c r="G27" s="2"/>
    </row>
    <row r="28" spans="1:7" ht="15.6" hidden="1" outlineLevel="2" x14ac:dyDescent="0.6">
      <c r="A28" s="19" t="s">
        <v>7</v>
      </c>
      <c r="B28">
        <v>8</v>
      </c>
      <c r="C28">
        <v>8</v>
      </c>
      <c r="D28">
        <v>448</v>
      </c>
      <c r="E28">
        <v>18918</v>
      </c>
      <c r="F28"/>
      <c r="G28" s="2"/>
    </row>
    <row r="29" spans="1:7" ht="15.6" hidden="1" outlineLevel="2" x14ac:dyDescent="0.6">
      <c r="A29" s="19" t="s">
        <v>8</v>
      </c>
      <c r="B29">
        <v>13</v>
      </c>
      <c r="C29">
        <v>15</v>
      </c>
      <c r="D29">
        <v>135</v>
      </c>
      <c r="E29">
        <v>8291</v>
      </c>
      <c r="F29"/>
      <c r="G29" s="2"/>
    </row>
    <row r="30" spans="1:7" ht="15.6" hidden="1" outlineLevel="2" x14ac:dyDescent="0.6">
      <c r="A30" s="19" t="s">
        <v>10</v>
      </c>
      <c r="B30">
        <v>0</v>
      </c>
      <c r="C30">
        <v>0</v>
      </c>
      <c r="D30">
        <v>0</v>
      </c>
      <c r="E30">
        <v>0</v>
      </c>
      <c r="F30" s="20"/>
      <c r="G30" s="2"/>
    </row>
    <row r="31" spans="1:7" ht="15.6" hidden="1" outlineLevel="2" x14ac:dyDescent="0.6">
      <c r="A31" s="19" t="s">
        <v>9</v>
      </c>
      <c r="B31">
        <v>0</v>
      </c>
      <c r="C31">
        <v>0</v>
      </c>
      <c r="D31">
        <v>0</v>
      </c>
      <c r="E31">
        <v>0</v>
      </c>
      <c r="F31" s="20"/>
      <c r="G31" s="2"/>
    </row>
    <row r="32" spans="1:7" s="16" customFormat="1" ht="15.6" outlineLevel="1" collapsed="1" x14ac:dyDescent="0.6">
      <c r="A32" s="15" t="s">
        <v>22</v>
      </c>
      <c r="B32" s="11">
        <f t="shared" ref="B32:E32" si="7">B33+B34+B35+B36+B37</f>
        <v>1794</v>
      </c>
      <c r="C32" s="11">
        <f t="shared" si="7"/>
        <v>1670</v>
      </c>
      <c r="D32" s="11">
        <f t="shared" si="7"/>
        <v>33348</v>
      </c>
      <c r="E32" s="11">
        <f t="shared" si="7"/>
        <v>2033430</v>
      </c>
      <c r="F32" s="11"/>
      <c r="G32" s="8"/>
    </row>
    <row r="33" spans="1:8" ht="15.6" hidden="1" outlineLevel="2" x14ac:dyDescent="0.6">
      <c r="A33" s="19" t="s">
        <v>5</v>
      </c>
      <c r="B33" s="21">
        <v>1590</v>
      </c>
      <c r="C33" s="4">
        <v>1473</v>
      </c>
      <c r="D33">
        <v>30079</v>
      </c>
      <c r="E33">
        <v>1899674</v>
      </c>
      <c r="F33"/>
      <c r="G33" s="2"/>
    </row>
    <row r="34" spans="1:8" ht="15.6" hidden="1" outlineLevel="2" x14ac:dyDescent="0.6">
      <c r="A34" s="19" t="s">
        <v>7</v>
      </c>
      <c r="B34">
        <v>39</v>
      </c>
      <c r="C34">
        <v>32</v>
      </c>
      <c r="D34">
        <v>1884</v>
      </c>
      <c r="E34">
        <v>71465</v>
      </c>
      <c r="F34"/>
      <c r="G34" s="2"/>
    </row>
    <row r="35" spans="1:8" ht="15.6" hidden="1" outlineLevel="2" x14ac:dyDescent="0.6">
      <c r="A35" s="19" t="s">
        <v>8</v>
      </c>
      <c r="B35">
        <v>164</v>
      </c>
      <c r="C35">
        <v>164</v>
      </c>
      <c r="D35">
        <v>1378</v>
      </c>
      <c r="E35">
        <v>61656</v>
      </c>
      <c r="F35"/>
      <c r="G35" s="2"/>
    </row>
    <row r="36" spans="1:8" ht="15.6" hidden="1" outlineLevel="2" x14ac:dyDescent="0.6">
      <c r="A36" s="19" t="s">
        <v>10</v>
      </c>
      <c r="B36" s="20">
        <v>1</v>
      </c>
      <c r="C36" s="20">
        <v>1</v>
      </c>
      <c r="D36" s="20">
        <v>7</v>
      </c>
      <c r="E36" s="20">
        <v>635</v>
      </c>
      <c r="F36" s="20"/>
      <c r="G36" s="2"/>
    </row>
    <row r="37" spans="1:8" ht="15.6" hidden="1" outlineLevel="2" x14ac:dyDescent="0.6">
      <c r="A37" s="19" t="s">
        <v>9</v>
      </c>
      <c r="B37">
        <v>0</v>
      </c>
      <c r="C37">
        <v>0</v>
      </c>
      <c r="D37">
        <v>0</v>
      </c>
      <c r="E37">
        <v>0</v>
      </c>
      <c r="F37" s="20"/>
      <c r="G37" s="2"/>
    </row>
    <row r="38" spans="1:8" s="16" customFormat="1" ht="15.6" outlineLevel="1" collapsed="1" x14ac:dyDescent="0.6">
      <c r="A38" s="15" t="s">
        <v>23</v>
      </c>
      <c r="B38" s="11">
        <f t="shared" ref="B38:E38" si="8">B39+B40+B41+B42+B43</f>
        <v>795</v>
      </c>
      <c r="C38" s="11">
        <f t="shared" si="8"/>
        <v>646</v>
      </c>
      <c r="D38" s="11">
        <f t="shared" si="8"/>
        <v>35465</v>
      </c>
      <c r="E38" s="11">
        <f t="shared" si="8"/>
        <v>1944079</v>
      </c>
      <c r="F38" s="11"/>
      <c r="G38" s="17"/>
      <c r="H38" s="18"/>
    </row>
    <row r="39" spans="1:8" ht="15.6" hidden="1" outlineLevel="2" x14ac:dyDescent="0.6">
      <c r="A39" s="19" t="s">
        <v>5</v>
      </c>
      <c r="B39" s="21">
        <v>703</v>
      </c>
      <c r="C39" s="4">
        <v>561</v>
      </c>
      <c r="D39">
        <v>32167</v>
      </c>
      <c r="E39">
        <v>1827054</v>
      </c>
      <c r="F39"/>
      <c r="G39" s="2"/>
    </row>
    <row r="40" spans="1:8" ht="15.6" hidden="1" outlineLevel="2" x14ac:dyDescent="0.6">
      <c r="A40" s="19" t="s">
        <v>7</v>
      </c>
      <c r="B40">
        <v>59</v>
      </c>
      <c r="C40">
        <v>52</v>
      </c>
      <c r="D40">
        <v>3003</v>
      </c>
      <c r="E40">
        <v>106341</v>
      </c>
      <c r="F40" s="20"/>
      <c r="G40" s="2"/>
    </row>
    <row r="41" spans="1:8" ht="15.6" hidden="1" outlineLevel="2" x14ac:dyDescent="0.6">
      <c r="A41" s="19" t="s">
        <v>8</v>
      </c>
      <c r="B41">
        <v>33</v>
      </c>
      <c r="C41">
        <v>33</v>
      </c>
      <c r="D41">
        <v>295</v>
      </c>
      <c r="E41">
        <v>10684</v>
      </c>
      <c r="F41"/>
      <c r="G41" s="2"/>
    </row>
    <row r="42" spans="1:8" ht="15.6" hidden="1" outlineLevel="2" x14ac:dyDescent="0.6">
      <c r="A42" s="19" t="s">
        <v>10</v>
      </c>
      <c r="B42">
        <v>0</v>
      </c>
      <c r="C42">
        <v>0</v>
      </c>
      <c r="D42">
        <v>0</v>
      </c>
      <c r="E42">
        <v>0</v>
      </c>
      <c r="F42" s="20"/>
      <c r="G42" s="2"/>
    </row>
    <row r="43" spans="1:8" ht="15.6" hidden="1" outlineLevel="2" x14ac:dyDescent="0.6">
      <c r="A43" s="19" t="s">
        <v>9</v>
      </c>
      <c r="B43">
        <v>0</v>
      </c>
      <c r="C43">
        <v>0</v>
      </c>
      <c r="D43">
        <v>0</v>
      </c>
      <c r="E43">
        <v>0</v>
      </c>
      <c r="F43" s="20"/>
      <c r="G43" s="2"/>
    </row>
    <row r="44" spans="1:8" s="16" customFormat="1" ht="15.6" outlineLevel="1" collapsed="1" x14ac:dyDescent="0.6">
      <c r="A44" s="15" t="s">
        <v>24</v>
      </c>
      <c r="B44" s="11">
        <f t="shared" ref="B44:E44" si="9">B45+B46+B47+B48+B49</f>
        <v>2296</v>
      </c>
      <c r="C44" s="11">
        <f t="shared" si="9"/>
        <v>2029</v>
      </c>
      <c r="D44" s="11">
        <f t="shared" si="9"/>
        <v>101610</v>
      </c>
      <c r="E44" s="11">
        <f t="shared" si="9"/>
        <v>5905145</v>
      </c>
      <c r="F44" s="11"/>
      <c r="G44" s="8"/>
    </row>
    <row r="45" spans="1:8" ht="15.6" hidden="1" outlineLevel="2" x14ac:dyDescent="0.6">
      <c r="A45" s="19" t="s">
        <v>5</v>
      </c>
      <c r="B45" s="20">
        <v>2066</v>
      </c>
      <c r="C45" s="4">
        <v>1808</v>
      </c>
      <c r="D45">
        <v>95733</v>
      </c>
      <c r="E45">
        <v>5694865</v>
      </c>
      <c r="F45"/>
      <c r="G45" s="2"/>
    </row>
    <row r="46" spans="1:8" ht="15.6" hidden="1" outlineLevel="2" x14ac:dyDescent="0.6">
      <c r="A46" s="19" t="s">
        <v>7</v>
      </c>
      <c r="B46">
        <v>107</v>
      </c>
      <c r="C46">
        <v>98</v>
      </c>
      <c r="D46">
        <v>4779</v>
      </c>
      <c r="E46">
        <v>166662</v>
      </c>
      <c r="F46"/>
      <c r="G46" s="2"/>
    </row>
    <row r="47" spans="1:8" ht="15.6" hidden="1" outlineLevel="2" x14ac:dyDescent="0.6">
      <c r="A47" s="19" t="s">
        <v>8</v>
      </c>
      <c r="B47">
        <v>123</v>
      </c>
      <c r="C47">
        <v>123</v>
      </c>
      <c r="D47">
        <v>1098</v>
      </c>
      <c r="E47">
        <v>43618</v>
      </c>
      <c r="F47"/>
      <c r="G47" s="2"/>
    </row>
    <row r="48" spans="1:8" ht="15.6" hidden="1" outlineLevel="2" x14ac:dyDescent="0.6">
      <c r="A48" s="19" t="s">
        <v>10</v>
      </c>
      <c r="B48">
        <v>0</v>
      </c>
      <c r="C48">
        <v>0</v>
      </c>
      <c r="D48">
        <v>0</v>
      </c>
      <c r="E48">
        <v>0</v>
      </c>
      <c r="F48" s="20"/>
      <c r="G48" s="2"/>
    </row>
    <row r="49" spans="1:7" ht="15.6" hidden="1" outlineLevel="2" x14ac:dyDescent="0.6">
      <c r="A49" s="19" t="s">
        <v>9</v>
      </c>
      <c r="B49">
        <v>0</v>
      </c>
      <c r="C49">
        <v>0</v>
      </c>
      <c r="D49">
        <v>0</v>
      </c>
      <c r="E49">
        <v>0</v>
      </c>
      <c r="F49" s="20"/>
      <c r="G49" s="2"/>
    </row>
    <row r="50" spans="1:7" s="16" customFormat="1" ht="15.6" outlineLevel="1" collapsed="1" x14ac:dyDescent="0.6">
      <c r="A50" s="15" t="s">
        <v>25</v>
      </c>
      <c r="B50" s="11">
        <f t="shared" ref="B50:E50" si="10">B51+B52+B53+B54+B55</f>
        <v>4397</v>
      </c>
      <c r="C50" s="11">
        <f t="shared" si="10"/>
        <v>4091</v>
      </c>
      <c r="D50" s="11">
        <f t="shared" si="10"/>
        <v>145937</v>
      </c>
      <c r="E50" s="11">
        <f t="shared" si="10"/>
        <v>8874271</v>
      </c>
      <c r="F50" s="11"/>
      <c r="G50" s="8"/>
    </row>
    <row r="51" spans="1:7" ht="15.6" hidden="1" outlineLevel="2" x14ac:dyDescent="0.6">
      <c r="A51" s="19" t="s">
        <v>5</v>
      </c>
      <c r="B51" s="20">
        <v>3960</v>
      </c>
      <c r="C51" s="4">
        <v>3663</v>
      </c>
      <c r="D51">
        <v>135380</v>
      </c>
      <c r="E51">
        <v>8478065</v>
      </c>
      <c r="F51"/>
      <c r="G51" s="2"/>
    </row>
    <row r="52" spans="1:7" ht="15.6" hidden="1" outlineLevel="2" x14ac:dyDescent="0.6">
      <c r="A52" s="19" t="s">
        <v>7</v>
      </c>
      <c r="B52">
        <v>194</v>
      </c>
      <c r="C52">
        <v>186</v>
      </c>
      <c r="D52">
        <v>8398</v>
      </c>
      <c r="E52">
        <v>304450</v>
      </c>
      <c r="F52"/>
      <c r="G52" s="2"/>
    </row>
    <row r="53" spans="1:7" ht="15.6" hidden="1" outlineLevel="2" x14ac:dyDescent="0.6">
      <c r="A53" s="19" t="s">
        <v>8</v>
      </c>
      <c r="B53">
        <v>243</v>
      </c>
      <c r="C53">
        <v>242</v>
      </c>
      <c r="D53">
        <v>2159</v>
      </c>
      <c r="E53">
        <v>91756</v>
      </c>
      <c r="F53"/>
      <c r="G53" s="2"/>
    </row>
    <row r="54" spans="1:7" ht="15.6" hidden="1" outlineLevel="2" x14ac:dyDescent="0.6">
      <c r="A54" s="19" t="s">
        <v>10</v>
      </c>
      <c r="B54">
        <v>0</v>
      </c>
      <c r="C54">
        <v>0</v>
      </c>
      <c r="D54">
        <v>0</v>
      </c>
      <c r="E54">
        <v>0</v>
      </c>
      <c r="F54" s="20"/>
      <c r="G54" s="2"/>
    </row>
    <row r="55" spans="1:7" ht="15.6" hidden="1" outlineLevel="2" x14ac:dyDescent="0.6">
      <c r="A55" s="19" t="s">
        <v>9</v>
      </c>
      <c r="B55">
        <v>0</v>
      </c>
      <c r="C55">
        <v>0</v>
      </c>
      <c r="D55">
        <v>0</v>
      </c>
      <c r="E55">
        <v>0</v>
      </c>
      <c r="F55" s="20"/>
      <c r="G55" s="2"/>
    </row>
    <row r="56" spans="1:7" s="16" customFormat="1" ht="15.6" outlineLevel="1" collapsed="1" x14ac:dyDescent="0.6">
      <c r="A56" s="15" t="s">
        <v>26</v>
      </c>
      <c r="B56" s="11">
        <f t="shared" ref="B56:E56" si="11">B57+B58+B59+B60+B61</f>
        <v>3089</v>
      </c>
      <c r="C56" s="11">
        <f t="shared" si="11"/>
        <v>2885</v>
      </c>
      <c r="D56" s="11">
        <f t="shared" si="11"/>
        <v>78676</v>
      </c>
      <c r="E56" s="11">
        <f t="shared" si="11"/>
        <v>4704404</v>
      </c>
      <c r="F56" s="11"/>
      <c r="G56" s="8"/>
    </row>
    <row r="57" spans="1:7" ht="15.6" hidden="1" outlineLevel="2" x14ac:dyDescent="0.6">
      <c r="A57" s="19" t="s">
        <v>5</v>
      </c>
      <c r="B57" s="20">
        <v>2857</v>
      </c>
      <c r="C57">
        <v>2656</v>
      </c>
      <c r="D57">
        <v>75049</v>
      </c>
      <c r="E57">
        <v>4560072</v>
      </c>
      <c r="F57"/>
      <c r="G57" s="2"/>
    </row>
    <row r="58" spans="1:7" ht="15.6" hidden="1" outlineLevel="2" x14ac:dyDescent="0.6">
      <c r="A58" s="19" t="s">
        <v>7</v>
      </c>
      <c r="B58">
        <v>47</v>
      </c>
      <c r="C58">
        <v>45</v>
      </c>
      <c r="D58">
        <v>1958</v>
      </c>
      <c r="E58">
        <v>71687</v>
      </c>
      <c r="F58"/>
      <c r="G58" s="2"/>
    </row>
    <row r="59" spans="1:7" ht="15.6" hidden="1" outlineLevel="2" x14ac:dyDescent="0.6">
      <c r="A59" s="19" t="s">
        <v>8</v>
      </c>
      <c r="B59">
        <v>185</v>
      </c>
      <c r="C59">
        <v>184</v>
      </c>
      <c r="D59">
        <v>1669</v>
      </c>
      <c r="E59">
        <v>72645</v>
      </c>
      <c r="F59"/>
      <c r="G59" s="2"/>
    </row>
    <row r="60" spans="1:7" ht="15.6" hidden="1" outlineLevel="2" x14ac:dyDescent="0.6">
      <c r="A60" s="19" t="s">
        <v>10</v>
      </c>
      <c r="B60">
        <v>0</v>
      </c>
      <c r="C60">
        <v>0</v>
      </c>
      <c r="D60">
        <v>0</v>
      </c>
      <c r="E60">
        <v>0</v>
      </c>
      <c r="F60" s="20"/>
      <c r="G60" s="2"/>
    </row>
    <row r="61" spans="1:7" ht="15.6" hidden="1" outlineLevel="2" x14ac:dyDescent="0.6">
      <c r="A61" s="19" t="s">
        <v>9</v>
      </c>
      <c r="B61">
        <v>0</v>
      </c>
      <c r="C61">
        <v>0</v>
      </c>
      <c r="D61">
        <v>0</v>
      </c>
      <c r="E61">
        <v>0</v>
      </c>
      <c r="F61" s="20"/>
      <c r="G61" s="2"/>
    </row>
    <row r="62" spans="1:7" s="16" customFormat="1" ht="15.6" outlineLevel="1" collapsed="1" x14ac:dyDescent="0.6">
      <c r="A62" s="15" t="s">
        <v>27</v>
      </c>
      <c r="B62" s="11">
        <f t="shared" ref="B62:E62" si="12">B63+B64+B65+B66+B67</f>
        <v>436</v>
      </c>
      <c r="C62" s="11">
        <f t="shared" si="12"/>
        <v>361</v>
      </c>
      <c r="D62" s="11">
        <f t="shared" si="12"/>
        <v>28833</v>
      </c>
      <c r="E62" s="11">
        <f t="shared" si="12"/>
        <v>1391571</v>
      </c>
      <c r="F62" s="11"/>
      <c r="G62" s="8"/>
    </row>
    <row r="63" spans="1:7" ht="15.6" hidden="1" outlineLevel="2" x14ac:dyDescent="0.6">
      <c r="A63" s="19" t="s">
        <v>5</v>
      </c>
      <c r="B63" s="21">
        <v>390</v>
      </c>
      <c r="C63">
        <v>316</v>
      </c>
      <c r="D63">
        <v>26734</v>
      </c>
      <c r="E63">
        <v>1303982</v>
      </c>
      <c r="F63"/>
      <c r="G63" s="2"/>
    </row>
    <row r="64" spans="1:7" ht="15.6" hidden="1" outlineLevel="2" x14ac:dyDescent="0.6">
      <c r="A64" s="19" t="s">
        <v>7</v>
      </c>
      <c r="B64">
        <v>30</v>
      </c>
      <c r="C64">
        <v>28</v>
      </c>
      <c r="D64">
        <v>1946</v>
      </c>
      <c r="E64">
        <v>80909</v>
      </c>
      <c r="F64"/>
      <c r="G64" s="2"/>
    </row>
    <row r="65" spans="1:7" ht="15.6" hidden="1" outlineLevel="2" x14ac:dyDescent="0.6">
      <c r="A65" s="19" t="s">
        <v>8</v>
      </c>
      <c r="B65">
        <v>16</v>
      </c>
      <c r="C65">
        <v>17</v>
      </c>
      <c r="D65">
        <v>153</v>
      </c>
      <c r="E65">
        <v>6680</v>
      </c>
      <c r="F65"/>
      <c r="G65" s="2"/>
    </row>
    <row r="66" spans="1:7" ht="15.6" hidden="1" outlineLevel="2" x14ac:dyDescent="0.6">
      <c r="A66" s="19" t="s">
        <v>10</v>
      </c>
      <c r="B66">
        <v>0</v>
      </c>
      <c r="C66">
        <v>0</v>
      </c>
      <c r="D66">
        <v>0</v>
      </c>
      <c r="E66">
        <v>0</v>
      </c>
      <c r="F66" s="20"/>
      <c r="G66" s="2"/>
    </row>
    <row r="67" spans="1:7" ht="15.9" hidden="1" customHeight="1" outlineLevel="2" x14ac:dyDescent="0.6">
      <c r="A67" s="19" t="s">
        <v>9</v>
      </c>
      <c r="B67">
        <v>0</v>
      </c>
      <c r="C67">
        <v>0</v>
      </c>
      <c r="D67">
        <v>0</v>
      </c>
      <c r="E67">
        <v>0</v>
      </c>
      <c r="F67" s="20"/>
      <c r="G67" s="2"/>
    </row>
    <row r="68" spans="1:7" s="16" customFormat="1" ht="15.6" outlineLevel="1" collapsed="1" x14ac:dyDescent="0.6">
      <c r="A68" s="15" t="s">
        <v>28</v>
      </c>
      <c r="B68" s="11">
        <f t="shared" ref="B68:E68" si="13">B69+B70+B71+B72+B73</f>
        <v>5040</v>
      </c>
      <c r="C68" s="11">
        <f t="shared" si="13"/>
        <v>4572</v>
      </c>
      <c r="D68" s="11">
        <f t="shared" si="13"/>
        <v>216662</v>
      </c>
      <c r="E68" s="11">
        <f t="shared" si="13"/>
        <v>12516946</v>
      </c>
      <c r="F68" s="11"/>
      <c r="G68" s="8"/>
    </row>
    <row r="69" spans="1:7" ht="15.6" hidden="1" outlineLevel="2" x14ac:dyDescent="0.6">
      <c r="A69" s="19" t="s">
        <v>5</v>
      </c>
      <c r="B69" s="20">
        <v>4480</v>
      </c>
      <c r="C69">
        <v>4026</v>
      </c>
      <c r="D69">
        <v>201094</v>
      </c>
      <c r="E69">
        <v>11943622</v>
      </c>
      <c r="F69"/>
      <c r="G69" s="2"/>
    </row>
    <row r="70" spans="1:7" ht="15.6" hidden="1" outlineLevel="2" x14ac:dyDescent="0.6">
      <c r="A70" s="19" t="s">
        <v>7</v>
      </c>
      <c r="B70">
        <v>279</v>
      </c>
      <c r="C70">
        <v>265</v>
      </c>
      <c r="D70">
        <v>13043</v>
      </c>
      <c r="E70">
        <v>459359</v>
      </c>
      <c r="F70"/>
      <c r="G70" s="2"/>
    </row>
    <row r="71" spans="1:7" ht="15.6" hidden="1" outlineLevel="2" x14ac:dyDescent="0.6">
      <c r="A71" s="19" t="s">
        <v>8</v>
      </c>
      <c r="B71">
        <v>280</v>
      </c>
      <c r="C71">
        <v>280</v>
      </c>
      <c r="D71">
        <v>2522</v>
      </c>
      <c r="E71">
        <v>113607</v>
      </c>
      <c r="F71"/>
      <c r="G71" s="2"/>
    </row>
    <row r="72" spans="1:7" ht="15.6" hidden="1" outlineLevel="2" x14ac:dyDescent="0.6">
      <c r="A72" s="19" t="s">
        <v>10</v>
      </c>
      <c r="B72" s="20">
        <v>1</v>
      </c>
      <c r="C72" s="20">
        <v>1</v>
      </c>
      <c r="D72" s="20">
        <v>3</v>
      </c>
      <c r="E72" s="20">
        <v>358</v>
      </c>
      <c r="F72" s="20"/>
      <c r="G72" s="2"/>
    </row>
    <row r="73" spans="1:7" ht="15.6" hidden="1" outlineLevel="2" x14ac:dyDescent="0.6">
      <c r="A73" s="19" t="s">
        <v>9</v>
      </c>
      <c r="B73">
        <v>0</v>
      </c>
      <c r="C73">
        <v>0</v>
      </c>
      <c r="D73">
        <v>0</v>
      </c>
      <c r="E73">
        <v>0</v>
      </c>
      <c r="F73" s="20"/>
      <c r="G73" s="2"/>
    </row>
    <row r="74" spans="1:7" s="16" customFormat="1" ht="15.9" customHeight="1" outlineLevel="1" collapsed="1" x14ac:dyDescent="0.6">
      <c r="A74" s="15" t="s">
        <v>29</v>
      </c>
      <c r="B74" s="11">
        <f t="shared" ref="B74:E74" si="14">B75+B76+B77+B78+B79</f>
        <v>2840</v>
      </c>
      <c r="C74" s="11">
        <f t="shared" si="14"/>
        <v>2563</v>
      </c>
      <c r="D74" s="11">
        <f t="shared" si="14"/>
        <v>83623</v>
      </c>
      <c r="E74" s="11">
        <f t="shared" si="14"/>
        <v>4848051</v>
      </c>
      <c r="F74" s="11"/>
      <c r="G74" s="8"/>
    </row>
    <row r="75" spans="1:7" ht="15.6" hidden="1" outlineLevel="2" x14ac:dyDescent="0.6">
      <c r="A75" s="19" t="s">
        <v>5</v>
      </c>
      <c r="B75" s="20">
        <v>2599</v>
      </c>
      <c r="C75">
        <v>2329</v>
      </c>
      <c r="D75">
        <v>78573</v>
      </c>
      <c r="E75">
        <v>4666565</v>
      </c>
      <c r="F75"/>
      <c r="G75" s="2"/>
    </row>
    <row r="76" spans="1:7" ht="15.6" hidden="1" outlineLevel="2" x14ac:dyDescent="0.6">
      <c r="A76" s="19" t="s">
        <v>7</v>
      </c>
      <c r="B76">
        <v>83</v>
      </c>
      <c r="C76">
        <v>78</v>
      </c>
      <c r="D76">
        <v>3638</v>
      </c>
      <c r="E76">
        <v>120662</v>
      </c>
      <c r="F76"/>
      <c r="G76" s="2"/>
    </row>
    <row r="77" spans="1:7" ht="15.6" hidden="1" outlineLevel="2" x14ac:dyDescent="0.6">
      <c r="A77" s="19" t="s">
        <v>8</v>
      </c>
      <c r="B77">
        <v>158</v>
      </c>
      <c r="C77">
        <v>156</v>
      </c>
      <c r="D77">
        <v>1412</v>
      </c>
      <c r="E77">
        <v>60824</v>
      </c>
      <c r="F77"/>
      <c r="G77" s="2"/>
    </row>
    <row r="78" spans="1:7" ht="15.6" hidden="1" outlineLevel="2" x14ac:dyDescent="0.6">
      <c r="A78" s="19" t="s">
        <v>10</v>
      </c>
      <c r="B78">
        <v>0</v>
      </c>
      <c r="C78">
        <v>0</v>
      </c>
      <c r="D78">
        <v>0</v>
      </c>
      <c r="E78">
        <v>0</v>
      </c>
      <c r="F78" s="20"/>
      <c r="G78" s="2"/>
    </row>
    <row r="79" spans="1:7" ht="17.100000000000001" hidden="1" customHeight="1" outlineLevel="2" x14ac:dyDescent="0.6">
      <c r="A79" s="19" t="s">
        <v>9</v>
      </c>
      <c r="B79">
        <v>0</v>
      </c>
      <c r="C79">
        <v>0</v>
      </c>
      <c r="D79">
        <v>0</v>
      </c>
      <c r="E79">
        <v>0</v>
      </c>
      <c r="F79" s="20"/>
      <c r="G79" s="2"/>
    </row>
    <row r="80" spans="1:7" s="16" customFormat="1" ht="15.6" outlineLevel="1" collapsed="1" x14ac:dyDescent="0.6">
      <c r="A80" s="15" t="s">
        <v>30</v>
      </c>
      <c r="B80" s="11">
        <f t="shared" ref="B80:E80" si="15">B81+B82+B83+B84+B85</f>
        <v>4</v>
      </c>
      <c r="C80" s="11">
        <f t="shared" si="15"/>
        <v>0</v>
      </c>
      <c r="D80" s="11">
        <f t="shared" si="15"/>
        <v>492</v>
      </c>
      <c r="E80" s="11">
        <f t="shared" si="15"/>
        <v>20164</v>
      </c>
      <c r="F80" s="11"/>
      <c r="G80" s="8"/>
    </row>
    <row r="81" spans="1:7" ht="15.6" hidden="1" outlineLevel="3" x14ac:dyDescent="0.6">
      <c r="A81" s="19" t="s">
        <v>5</v>
      </c>
      <c r="B81" s="21">
        <v>4</v>
      </c>
      <c r="C81">
        <v>0</v>
      </c>
      <c r="D81">
        <v>492</v>
      </c>
      <c r="E81">
        <v>20164</v>
      </c>
      <c r="F81"/>
      <c r="G81" s="2"/>
    </row>
    <row r="82" spans="1:7" ht="15.6" hidden="1" outlineLevel="3" x14ac:dyDescent="0.6">
      <c r="A82" s="19" t="s">
        <v>7</v>
      </c>
      <c r="B82">
        <v>0</v>
      </c>
      <c r="C82">
        <v>0</v>
      </c>
      <c r="D82">
        <v>0</v>
      </c>
      <c r="E82">
        <v>0</v>
      </c>
      <c r="F82"/>
      <c r="G82" s="2"/>
    </row>
    <row r="83" spans="1:7" ht="15.6" hidden="1" outlineLevel="3" x14ac:dyDescent="0.6">
      <c r="A83" s="19" t="s">
        <v>8</v>
      </c>
      <c r="B83">
        <v>0</v>
      </c>
      <c r="C83">
        <v>0</v>
      </c>
      <c r="D83">
        <v>0</v>
      </c>
      <c r="E83">
        <v>0</v>
      </c>
      <c r="F83"/>
      <c r="G83" s="2"/>
    </row>
    <row r="84" spans="1:7" ht="15.6" hidden="1" outlineLevel="3" x14ac:dyDescent="0.6">
      <c r="A84" s="19" t="s">
        <v>10</v>
      </c>
      <c r="B84">
        <v>0</v>
      </c>
      <c r="C84">
        <v>0</v>
      </c>
      <c r="D84">
        <v>0</v>
      </c>
      <c r="E84">
        <v>0</v>
      </c>
      <c r="F84" s="20"/>
      <c r="G84" s="2"/>
    </row>
    <row r="85" spans="1:7" ht="15.6" hidden="1" outlineLevel="3" x14ac:dyDescent="0.6">
      <c r="A85" s="19" t="s">
        <v>9</v>
      </c>
      <c r="B85">
        <v>0</v>
      </c>
      <c r="C85">
        <v>0</v>
      </c>
      <c r="D85">
        <v>0</v>
      </c>
      <c r="E85">
        <v>0</v>
      </c>
      <c r="F85" s="20"/>
      <c r="G85" s="2"/>
    </row>
    <row r="86" spans="1:7" s="16" customFormat="1" ht="15.6" outlineLevel="1" collapsed="1" x14ac:dyDescent="0.6">
      <c r="A86" s="15" t="s">
        <v>31</v>
      </c>
      <c r="B86" s="11">
        <f t="shared" ref="B86:E86" si="16">B87+B88+B89+B90+B91</f>
        <v>7</v>
      </c>
      <c r="C86" s="11">
        <f t="shared" si="16"/>
        <v>5</v>
      </c>
      <c r="D86" s="11">
        <f t="shared" si="16"/>
        <v>321</v>
      </c>
      <c r="E86" s="11">
        <f t="shared" si="16"/>
        <v>19258</v>
      </c>
      <c r="F86" s="11"/>
      <c r="G86" s="8"/>
    </row>
    <row r="87" spans="1:7" ht="15.6" hidden="1" outlineLevel="2" x14ac:dyDescent="0.6">
      <c r="A87" s="19" t="s">
        <v>5</v>
      </c>
      <c r="B87" s="20">
        <v>6</v>
      </c>
      <c r="C87">
        <v>4</v>
      </c>
      <c r="D87">
        <v>201</v>
      </c>
      <c r="E87">
        <v>14489</v>
      </c>
      <c r="F87"/>
      <c r="G87" s="2"/>
    </row>
    <row r="88" spans="1:7" ht="15.6" hidden="1" outlineLevel="2" x14ac:dyDescent="0.6">
      <c r="A88" s="19" t="s">
        <v>7</v>
      </c>
      <c r="B88">
        <v>1</v>
      </c>
      <c r="C88">
        <v>1</v>
      </c>
      <c r="D88">
        <v>120</v>
      </c>
      <c r="E88">
        <v>4769</v>
      </c>
      <c r="F88"/>
      <c r="G88" s="2"/>
    </row>
    <row r="89" spans="1:7" ht="15.6" hidden="1" outlineLevel="2" x14ac:dyDescent="0.6">
      <c r="A89" s="19" t="s">
        <v>8</v>
      </c>
      <c r="B89">
        <v>0</v>
      </c>
      <c r="C89">
        <v>0</v>
      </c>
      <c r="D89">
        <v>0</v>
      </c>
      <c r="E89">
        <v>0</v>
      </c>
      <c r="F89"/>
      <c r="G89" s="2"/>
    </row>
    <row r="90" spans="1:7" ht="15.6" hidden="1" outlineLevel="2" x14ac:dyDescent="0.6">
      <c r="A90" s="19" t="s">
        <v>10</v>
      </c>
      <c r="B90">
        <v>0</v>
      </c>
      <c r="C90">
        <v>0</v>
      </c>
      <c r="D90">
        <v>0</v>
      </c>
      <c r="E90">
        <v>0</v>
      </c>
      <c r="F90" s="20"/>
      <c r="G90" s="2"/>
    </row>
    <row r="91" spans="1:7" ht="15.6" hidden="1" outlineLevel="2" x14ac:dyDescent="0.6">
      <c r="A91" s="19" t="s">
        <v>9</v>
      </c>
      <c r="B91">
        <v>0</v>
      </c>
      <c r="C91">
        <v>0</v>
      </c>
      <c r="D91">
        <v>0</v>
      </c>
      <c r="E91">
        <v>0</v>
      </c>
      <c r="F91" s="20"/>
      <c r="G91" s="2"/>
    </row>
    <row r="92" spans="1:7" s="16" customFormat="1" ht="15.6" outlineLevel="1" collapsed="1" x14ac:dyDescent="0.6">
      <c r="A92" s="15" t="s">
        <v>32</v>
      </c>
      <c r="B92" s="11">
        <f t="shared" ref="B92:E92" si="17">B93+B94+B95+B96+B97</f>
        <v>0</v>
      </c>
      <c r="C92" s="11">
        <f t="shared" si="17"/>
        <v>0</v>
      </c>
      <c r="D92" s="11">
        <f t="shared" si="17"/>
        <v>0</v>
      </c>
      <c r="E92" s="11">
        <f t="shared" si="17"/>
        <v>0</v>
      </c>
      <c r="F92" s="11"/>
      <c r="G92" s="8"/>
    </row>
    <row r="93" spans="1:7" ht="15.6" outlineLevel="2" x14ac:dyDescent="0.6">
      <c r="A93" s="19" t="s">
        <v>5</v>
      </c>
      <c r="B93" s="20">
        <v>0</v>
      </c>
      <c r="C93">
        <v>0</v>
      </c>
      <c r="D93">
        <v>0</v>
      </c>
      <c r="E93">
        <v>0</v>
      </c>
      <c r="F93"/>
      <c r="G93" s="2"/>
    </row>
    <row r="94" spans="1:7" ht="15.6" outlineLevel="2" x14ac:dyDescent="0.6">
      <c r="A94" s="19" t="s">
        <v>7</v>
      </c>
      <c r="B94">
        <v>0</v>
      </c>
      <c r="C94">
        <v>0</v>
      </c>
      <c r="D94">
        <v>0</v>
      </c>
      <c r="E94">
        <v>0</v>
      </c>
      <c r="F94"/>
      <c r="G94" s="2"/>
    </row>
    <row r="95" spans="1:7" ht="15.6" outlineLevel="2" x14ac:dyDescent="0.6">
      <c r="A95" s="19" t="s">
        <v>8</v>
      </c>
      <c r="B95">
        <v>0</v>
      </c>
      <c r="C95">
        <v>0</v>
      </c>
      <c r="D95">
        <v>0</v>
      </c>
      <c r="E95">
        <v>0</v>
      </c>
      <c r="F95"/>
      <c r="G95" s="2"/>
    </row>
    <row r="96" spans="1:7" ht="15.6" outlineLevel="2" x14ac:dyDescent="0.6">
      <c r="A96" s="19" t="s">
        <v>10</v>
      </c>
      <c r="B96">
        <v>0</v>
      </c>
      <c r="C96">
        <v>0</v>
      </c>
      <c r="D96">
        <v>0</v>
      </c>
      <c r="E96">
        <v>0</v>
      </c>
      <c r="F96" s="20"/>
      <c r="G96" s="2"/>
    </row>
    <row r="97" spans="1:7" ht="15.6" outlineLevel="2" x14ac:dyDescent="0.6">
      <c r="A97" s="19" t="s">
        <v>9</v>
      </c>
      <c r="B97">
        <v>0</v>
      </c>
      <c r="C97">
        <v>0</v>
      </c>
      <c r="D97">
        <v>0</v>
      </c>
      <c r="E97">
        <v>0</v>
      </c>
      <c r="F97" s="20"/>
      <c r="G97" s="2"/>
    </row>
    <row r="98" spans="1:7" s="3" customFormat="1" ht="23.4" customHeight="1" x14ac:dyDescent="0.6">
      <c r="A98" s="9" t="s">
        <v>18</v>
      </c>
      <c r="B98" s="7">
        <f>B99+B100+B101+B102+B103</f>
        <v>13845</v>
      </c>
      <c r="C98" s="7">
        <f t="shared" ref="C98:E98" si="18">C99+C100+C101+C102+C103</f>
        <v>12577</v>
      </c>
      <c r="D98" s="7">
        <f t="shared" si="18"/>
        <v>419170</v>
      </c>
      <c r="E98" s="7">
        <f t="shared" si="18"/>
        <v>25691407</v>
      </c>
      <c r="F98" s="6">
        <f>E99/D98</f>
        <v>58.094911372474172</v>
      </c>
      <c r="G98" s="2"/>
    </row>
    <row r="99" spans="1:7" ht="15.6" outlineLevel="2" x14ac:dyDescent="0.6">
      <c r="A99" s="19" t="s">
        <v>5</v>
      </c>
      <c r="B99">
        <f>B105+B111+B117+B123+B129+B135+B141+B147+B153+B159+B165</f>
        <v>12170</v>
      </c>
      <c r="C99">
        <f t="shared" ref="C99:E99" si="19">C105+C111+C117+C123+C129+C135+C141+C147+C153+C159+C165</f>
        <v>10944</v>
      </c>
      <c r="D99">
        <f t="shared" si="19"/>
        <v>384258</v>
      </c>
      <c r="E99">
        <f t="shared" si="19"/>
        <v>24351644</v>
      </c>
      <c r="F99" s="1"/>
      <c r="G99" s="2"/>
    </row>
    <row r="100" spans="1:7" ht="15.6" outlineLevel="2" x14ac:dyDescent="0.6">
      <c r="A100" s="19" t="s">
        <v>7</v>
      </c>
      <c r="B100">
        <f>B106+B112+B118+B124+B130+B136+B142+B148+B154+B160+B166</f>
        <v>569</v>
      </c>
      <c r="C100">
        <f t="shared" ref="C100:E100" si="20">C106+C112+C118+C124+C130+C136+C142+C148+C154+C160+C166</f>
        <v>529</v>
      </c>
      <c r="D100">
        <f t="shared" si="20"/>
        <v>25667</v>
      </c>
      <c r="E100">
        <f t="shared" si="20"/>
        <v>922888</v>
      </c>
      <c r="F100" s="1"/>
      <c r="G100" s="2"/>
    </row>
    <row r="101" spans="1:7" ht="15.6" outlineLevel="2" x14ac:dyDescent="0.6">
      <c r="A101" s="19" t="s">
        <v>8</v>
      </c>
      <c r="B101">
        <f>B107+B113+B119+B125+B131+B137+B143+B149+B155+B161+B167</f>
        <v>1099</v>
      </c>
      <c r="C101">
        <f t="shared" ref="C101:E101" si="21">C107+C113+C119+C125+C131+C137+C143+C149+C155+C161+C167</f>
        <v>1097</v>
      </c>
      <c r="D101">
        <f t="shared" si="21"/>
        <v>9197</v>
      </c>
      <c r="E101">
        <f t="shared" si="21"/>
        <v>412586</v>
      </c>
      <c r="F101" s="1"/>
      <c r="G101" s="2"/>
    </row>
    <row r="102" spans="1:7" ht="15.6" outlineLevel="2" x14ac:dyDescent="0.6">
      <c r="A102" s="19" t="s">
        <v>10</v>
      </c>
      <c r="B102" s="4">
        <f>B108+B114+B120+B126+B132+B138+B144+B150+B156+B162+B168</f>
        <v>7</v>
      </c>
      <c r="C102" s="4">
        <f t="shared" ref="C102:E102" si="22">C108+C114+C120+C126+C132+C138+C144+C150+C156+C162+C168</f>
        <v>7</v>
      </c>
      <c r="D102" s="4">
        <f t="shared" si="22"/>
        <v>48</v>
      </c>
      <c r="E102" s="4">
        <f t="shared" si="22"/>
        <v>4289</v>
      </c>
      <c r="F102" s="20"/>
      <c r="G102" s="2"/>
    </row>
    <row r="103" spans="1:7" ht="15.6" outlineLevel="2" x14ac:dyDescent="0.6">
      <c r="A103" s="19" t="s">
        <v>9</v>
      </c>
      <c r="B103" s="4">
        <f>B109+B115+B121+B127+B133+B139+B145+B151+B157+B163+B169</f>
        <v>0</v>
      </c>
      <c r="C103" s="4">
        <f t="shared" ref="C103:E103" si="23">C109+C115+C121+C127+C133+C139+C145+C151+C157+C163+C169</f>
        <v>0</v>
      </c>
      <c r="D103" s="4">
        <f t="shared" si="23"/>
        <v>0</v>
      </c>
      <c r="E103" s="4">
        <f t="shared" si="23"/>
        <v>0</v>
      </c>
      <c r="F103" s="20"/>
      <c r="G103" s="2"/>
    </row>
    <row r="104" spans="1:7" s="16" customFormat="1" ht="15.6" outlineLevel="1" x14ac:dyDescent="0.6">
      <c r="A104" s="15" t="s">
        <v>33</v>
      </c>
      <c r="B104" s="11">
        <f t="shared" ref="B104:E104" si="24">B105+B106+B107+B108+B109</f>
        <v>5</v>
      </c>
      <c r="C104" s="11">
        <f t="shared" si="24"/>
        <v>5</v>
      </c>
      <c r="D104" s="11">
        <f t="shared" si="24"/>
        <v>104</v>
      </c>
      <c r="E104" s="11">
        <f t="shared" si="24"/>
        <v>3322</v>
      </c>
      <c r="F104" s="11"/>
      <c r="G104" s="8"/>
    </row>
    <row r="105" spans="1:7" ht="15.6" hidden="1" outlineLevel="2" x14ac:dyDescent="0.6">
      <c r="A105" s="19" t="s">
        <v>5</v>
      </c>
      <c r="B105">
        <v>4</v>
      </c>
      <c r="C105">
        <v>4</v>
      </c>
      <c r="D105">
        <v>101</v>
      </c>
      <c r="E105">
        <v>3143</v>
      </c>
      <c r="F105"/>
      <c r="G105" s="2"/>
    </row>
    <row r="106" spans="1:7" ht="15.6" hidden="1" outlineLevel="2" x14ac:dyDescent="0.6">
      <c r="A106" s="19" t="s">
        <v>7</v>
      </c>
      <c r="B106">
        <v>0</v>
      </c>
      <c r="C106">
        <v>0</v>
      </c>
      <c r="D106">
        <v>0</v>
      </c>
      <c r="E106">
        <v>0</v>
      </c>
      <c r="F106"/>
      <c r="G106" s="2"/>
    </row>
    <row r="107" spans="1:7" ht="15.6" hidden="1" outlineLevel="2" x14ac:dyDescent="0.6">
      <c r="A107" s="19" t="s">
        <v>8</v>
      </c>
      <c r="B107">
        <v>1</v>
      </c>
      <c r="C107">
        <v>1</v>
      </c>
      <c r="D107">
        <v>3</v>
      </c>
      <c r="E107">
        <v>179</v>
      </c>
      <c r="F107"/>
      <c r="G107" s="2"/>
    </row>
    <row r="108" spans="1:7" ht="15.6" hidden="1" outlineLevel="2" x14ac:dyDescent="0.6">
      <c r="A108" s="19" t="s">
        <v>10</v>
      </c>
      <c r="B108">
        <v>0</v>
      </c>
      <c r="C108">
        <v>0</v>
      </c>
      <c r="D108">
        <v>0</v>
      </c>
      <c r="E108">
        <v>0</v>
      </c>
      <c r="F108" s="20"/>
      <c r="G108" s="2"/>
    </row>
    <row r="109" spans="1:7" ht="15.6" hidden="1" outlineLevel="2" x14ac:dyDescent="0.6">
      <c r="A109" s="19" t="s">
        <v>9</v>
      </c>
      <c r="B109">
        <v>0</v>
      </c>
      <c r="C109">
        <v>0</v>
      </c>
      <c r="D109">
        <v>0</v>
      </c>
      <c r="E109">
        <v>0</v>
      </c>
      <c r="F109" s="20"/>
      <c r="G109" s="2"/>
    </row>
    <row r="110" spans="1:7" s="16" customFormat="1" ht="15.6" outlineLevel="1" collapsed="1" x14ac:dyDescent="0.6">
      <c r="A110" s="15" t="s">
        <v>34</v>
      </c>
      <c r="B110" s="11">
        <f t="shared" ref="B110:E110" si="25">B111+B112+B113+B114+B115</f>
        <v>225</v>
      </c>
      <c r="C110" s="11">
        <f t="shared" si="25"/>
        <v>183</v>
      </c>
      <c r="D110" s="11">
        <f t="shared" si="25"/>
        <v>9600</v>
      </c>
      <c r="E110" s="11">
        <f t="shared" si="25"/>
        <v>537339</v>
      </c>
      <c r="F110" s="11"/>
      <c r="G110" s="8"/>
    </row>
    <row r="111" spans="1:7" ht="15.6" hidden="1" outlineLevel="2" x14ac:dyDescent="0.6">
      <c r="A111" s="19" t="s">
        <v>5</v>
      </c>
      <c r="B111">
        <v>182</v>
      </c>
      <c r="C111">
        <v>138</v>
      </c>
      <c r="D111">
        <v>8341</v>
      </c>
      <c r="E111">
        <v>493778</v>
      </c>
      <c r="F111"/>
      <c r="G111" s="2"/>
    </row>
    <row r="112" spans="1:7" ht="15.6" hidden="1" outlineLevel="2" x14ac:dyDescent="0.6">
      <c r="A112" s="19" t="s">
        <v>7</v>
      </c>
      <c r="B112">
        <v>21</v>
      </c>
      <c r="C112">
        <v>23</v>
      </c>
      <c r="D112">
        <v>1098</v>
      </c>
      <c r="E112">
        <v>34462</v>
      </c>
      <c r="F112"/>
      <c r="G112" s="2"/>
    </row>
    <row r="113" spans="1:7" ht="15.6" hidden="1" outlineLevel="2" x14ac:dyDescent="0.6">
      <c r="A113" s="19" t="s">
        <v>8</v>
      </c>
      <c r="B113">
        <v>22</v>
      </c>
      <c r="C113">
        <v>22</v>
      </c>
      <c r="D113">
        <v>161</v>
      </c>
      <c r="E113">
        <v>9099</v>
      </c>
      <c r="F113"/>
      <c r="G113" s="2"/>
    </row>
    <row r="114" spans="1:7" ht="15.6" hidden="1" outlineLevel="2" x14ac:dyDescent="0.6">
      <c r="A114" s="19" t="s">
        <v>10</v>
      </c>
      <c r="B114">
        <v>0</v>
      </c>
      <c r="C114">
        <v>0</v>
      </c>
      <c r="D114">
        <v>0</v>
      </c>
      <c r="E114">
        <v>0</v>
      </c>
      <c r="F114" s="20"/>
      <c r="G114" s="2"/>
    </row>
    <row r="115" spans="1:7" ht="15.6" hidden="1" outlineLevel="2" x14ac:dyDescent="0.6">
      <c r="A115" s="19" t="s">
        <v>9</v>
      </c>
      <c r="B115">
        <v>0</v>
      </c>
      <c r="C115">
        <v>0</v>
      </c>
      <c r="D115">
        <v>0</v>
      </c>
      <c r="E115">
        <v>0</v>
      </c>
      <c r="F115" s="20"/>
      <c r="G115" s="2"/>
    </row>
    <row r="116" spans="1:7" s="16" customFormat="1" ht="15.6" outlineLevel="1" collapsed="1" x14ac:dyDescent="0.6">
      <c r="A116" s="15" t="s">
        <v>35</v>
      </c>
      <c r="B116" s="11">
        <f t="shared" ref="B116:E116" si="26">B117+B118+B119+B120+B121</f>
        <v>135</v>
      </c>
      <c r="C116" s="11">
        <f t="shared" si="26"/>
        <v>122</v>
      </c>
      <c r="D116" s="11">
        <f t="shared" si="26"/>
        <v>1730</v>
      </c>
      <c r="E116" s="11">
        <f t="shared" si="26"/>
        <v>102788</v>
      </c>
      <c r="F116" s="11"/>
      <c r="G116" s="8"/>
    </row>
    <row r="117" spans="1:7" ht="15.6" hidden="1" outlineLevel="2" x14ac:dyDescent="0.6">
      <c r="A117" s="19" t="s">
        <v>5</v>
      </c>
      <c r="B117">
        <v>113</v>
      </c>
      <c r="C117">
        <v>102</v>
      </c>
      <c r="D117">
        <v>1477</v>
      </c>
      <c r="E117">
        <v>92021</v>
      </c>
      <c r="F117"/>
      <c r="G117" s="2"/>
    </row>
    <row r="118" spans="1:7" ht="15.6" hidden="1" outlineLevel="2" x14ac:dyDescent="0.6">
      <c r="A118" s="19" t="s">
        <v>7</v>
      </c>
      <c r="B118">
        <v>1</v>
      </c>
      <c r="C118">
        <v>2</v>
      </c>
      <c r="D118">
        <v>114</v>
      </c>
      <c r="E118">
        <v>4261</v>
      </c>
      <c r="F118"/>
      <c r="G118" s="2"/>
    </row>
    <row r="119" spans="1:7" ht="15.6" hidden="1" outlineLevel="2" x14ac:dyDescent="0.6">
      <c r="A119" s="19" t="s">
        <v>8</v>
      </c>
      <c r="B119">
        <v>21</v>
      </c>
      <c r="C119">
        <v>18</v>
      </c>
      <c r="D119">
        <v>139</v>
      </c>
      <c r="E119">
        <v>6506</v>
      </c>
      <c r="F119"/>
      <c r="G119" s="2"/>
    </row>
    <row r="120" spans="1:7" ht="15.6" hidden="1" outlineLevel="2" x14ac:dyDescent="0.6">
      <c r="A120" s="19" t="s">
        <v>10</v>
      </c>
      <c r="B120">
        <v>0</v>
      </c>
      <c r="C120">
        <v>0</v>
      </c>
      <c r="D120">
        <v>0</v>
      </c>
      <c r="E120">
        <v>0</v>
      </c>
      <c r="F120" s="20"/>
      <c r="G120" s="2"/>
    </row>
    <row r="121" spans="1:7" ht="15.6" hidden="1" outlineLevel="2" x14ac:dyDescent="0.6">
      <c r="A121" s="19" t="s">
        <v>9</v>
      </c>
      <c r="B121">
        <v>0</v>
      </c>
      <c r="C121">
        <v>0</v>
      </c>
      <c r="D121">
        <v>0</v>
      </c>
      <c r="E121">
        <v>0</v>
      </c>
      <c r="F121" s="20"/>
      <c r="G121" s="2"/>
    </row>
    <row r="122" spans="1:7" s="16" customFormat="1" ht="15.6" outlineLevel="1" collapsed="1" x14ac:dyDescent="0.6">
      <c r="A122" s="15" t="s">
        <v>36</v>
      </c>
      <c r="B122" s="11">
        <f t="shared" ref="B122:E122" si="27">B123+B124+B125+B126+B127</f>
        <v>257</v>
      </c>
      <c r="C122" s="11">
        <f t="shared" si="27"/>
        <v>221</v>
      </c>
      <c r="D122" s="11">
        <f t="shared" si="27"/>
        <v>7358</v>
      </c>
      <c r="E122" s="11">
        <f t="shared" si="27"/>
        <v>449518</v>
      </c>
      <c r="F122" s="11"/>
      <c r="G122" s="8"/>
    </row>
    <row r="123" spans="1:7" ht="15.6" hidden="1" outlineLevel="3" x14ac:dyDescent="0.6">
      <c r="A123" s="19" t="s">
        <v>5</v>
      </c>
      <c r="B123">
        <v>216</v>
      </c>
      <c r="C123">
        <v>183</v>
      </c>
      <c r="D123">
        <v>6296</v>
      </c>
      <c r="E123">
        <v>403312</v>
      </c>
      <c r="F123"/>
      <c r="G123" s="2"/>
    </row>
    <row r="124" spans="1:7" ht="15.6" hidden="1" outlineLevel="3" x14ac:dyDescent="0.6">
      <c r="A124" s="19" t="s">
        <v>7</v>
      </c>
      <c r="B124">
        <v>17</v>
      </c>
      <c r="C124">
        <v>14</v>
      </c>
      <c r="D124">
        <v>890</v>
      </c>
      <c r="E124">
        <v>39292</v>
      </c>
      <c r="F124"/>
      <c r="G124" s="2"/>
    </row>
    <row r="125" spans="1:7" ht="15.6" hidden="1" outlineLevel="3" x14ac:dyDescent="0.6">
      <c r="A125" s="19" t="s">
        <v>8</v>
      </c>
      <c r="B125">
        <v>24</v>
      </c>
      <c r="C125">
        <v>24</v>
      </c>
      <c r="D125">
        <v>172</v>
      </c>
      <c r="E125">
        <v>6914</v>
      </c>
      <c r="F125"/>
      <c r="G125" s="2"/>
    </row>
    <row r="126" spans="1:7" ht="15.6" hidden="1" outlineLevel="3" x14ac:dyDescent="0.6">
      <c r="A126" s="19" t="s">
        <v>10</v>
      </c>
      <c r="B126">
        <v>0</v>
      </c>
      <c r="C126">
        <v>0</v>
      </c>
      <c r="D126">
        <v>0</v>
      </c>
      <c r="E126">
        <v>0</v>
      </c>
      <c r="F126" s="20"/>
      <c r="G126" s="2"/>
    </row>
    <row r="127" spans="1:7" ht="15.6" hidden="1" outlineLevel="3" x14ac:dyDescent="0.6">
      <c r="A127" s="19" t="s">
        <v>9</v>
      </c>
      <c r="B127">
        <v>0</v>
      </c>
      <c r="C127">
        <v>0</v>
      </c>
      <c r="D127">
        <v>0</v>
      </c>
      <c r="E127">
        <v>0</v>
      </c>
      <c r="F127" s="20"/>
      <c r="G127" s="2"/>
    </row>
    <row r="128" spans="1:7" s="16" customFormat="1" ht="15.6" outlineLevel="1" collapsed="1" x14ac:dyDescent="0.6">
      <c r="A128" s="15" t="s">
        <v>37</v>
      </c>
      <c r="B128" s="11">
        <f t="shared" ref="B128:E128" si="28">B129+B130+B131+B132+B133</f>
        <v>2352</v>
      </c>
      <c r="C128" s="11">
        <f t="shared" si="28"/>
        <v>2138</v>
      </c>
      <c r="D128" s="11">
        <f t="shared" si="28"/>
        <v>78002</v>
      </c>
      <c r="E128" s="11">
        <f t="shared" si="28"/>
        <v>4878185</v>
      </c>
      <c r="F128" s="11"/>
      <c r="G128" s="8"/>
    </row>
    <row r="129" spans="1:7" ht="15.6" hidden="1" outlineLevel="2" x14ac:dyDescent="0.6">
      <c r="A129" s="19" t="s">
        <v>5</v>
      </c>
      <c r="B129">
        <v>2100</v>
      </c>
      <c r="C129">
        <v>1891</v>
      </c>
      <c r="D129">
        <v>72742</v>
      </c>
      <c r="E129">
        <v>4671108</v>
      </c>
      <c r="F129"/>
      <c r="G129" s="2"/>
    </row>
    <row r="130" spans="1:7" ht="15.6" hidden="1" outlineLevel="2" x14ac:dyDescent="0.6">
      <c r="A130" s="19" t="s">
        <v>7</v>
      </c>
      <c r="B130">
        <v>75</v>
      </c>
      <c r="C130">
        <v>67</v>
      </c>
      <c r="D130">
        <v>3652</v>
      </c>
      <c r="E130">
        <v>131910</v>
      </c>
      <c r="F130"/>
      <c r="G130" s="2"/>
    </row>
    <row r="131" spans="1:7" ht="15.6" hidden="1" outlineLevel="2" x14ac:dyDescent="0.6">
      <c r="A131" s="19" t="s">
        <v>8</v>
      </c>
      <c r="B131">
        <v>176</v>
      </c>
      <c r="C131">
        <v>179</v>
      </c>
      <c r="D131">
        <v>1598</v>
      </c>
      <c r="E131">
        <v>73826</v>
      </c>
      <c r="F131"/>
      <c r="G131" s="2"/>
    </row>
    <row r="132" spans="1:7" ht="15.6" hidden="1" outlineLevel="2" x14ac:dyDescent="0.6">
      <c r="A132" s="19" t="s">
        <v>10</v>
      </c>
      <c r="B132" s="20">
        <v>1</v>
      </c>
      <c r="C132" s="20">
        <v>1</v>
      </c>
      <c r="D132" s="20">
        <v>10</v>
      </c>
      <c r="E132" s="20">
        <v>1341</v>
      </c>
      <c r="F132" s="20"/>
      <c r="G132" s="2"/>
    </row>
    <row r="133" spans="1:7" ht="15.6" hidden="1" outlineLevel="2" x14ac:dyDescent="0.6">
      <c r="A133" s="19" t="s">
        <v>9</v>
      </c>
      <c r="B133">
        <v>0</v>
      </c>
      <c r="C133">
        <v>0</v>
      </c>
      <c r="D133">
        <v>0</v>
      </c>
      <c r="E133">
        <v>0</v>
      </c>
      <c r="F133" s="20"/>
      <c r="G133" s="2"/>
    </row>
    <row r="134" spans="1:7" s="16" customFormat="1" ht="15.6" outlineLevel="1" collapsed="1" x14ac:dyDescent="0.6">
      <c r="A134" s="15" t="s">
        <v>38</v>
      </c>
      <c r="B134" s="11">
        <f t="shared" ref="B134:E134" si="29">B135+B136+B137+B138+B139</f>
        <v>315</v>
      </c>
      <c r="C134" s="11">
        <f t="shared" si="29"/>
        <v>277</v>
      </c>
      <c r="D134" s="11">
        <f t="shared" si="29"/>
        <v>9923</v>
      </c>
      <c r="E134" s="11">
        <f t="shared" si="29"/>
        <v>597377</v>
      </c>
      <c r="F134" s="11"/>
      <c r="G134" s="8"/>
    </row>
    <row r="135" spans="1:7" ht="15.6" hidden="1" outlineLevel="3" x14ac:dyDescent="0.6">
      <c r="A135" s="19" t="s">
        <v>5</v>
      </c>
      <c r="B135">
        <v>286</v>
      </c>
      <c r="C135">
        <v>249</v>
      </c>
      <c r="D135">
        <v>9500</v>
      </c>
      <c r="E135">
        <v>581208</v>
      </c>
      <c r="F135"/>
      <c r="G135" s="2"/>
    </row>
    <row r="136" spans="1:7" ht="15.6" hidden="1" outlineLevel="3" x14ac:dyDescent="0.6">
      <c r="A136" s="19" t="s">
        <v>7</v>
      </c>
      <c r="B136">
        <v>6</v>
      </c>
      <c r="C136">
        <v>6</v>
      </c>
      <c r="D136">
        <v>222</v>
      </c>
      <c r="E136">
        <v>8756</v>
      </c>
      <c r="F136"/>
      <c r="G136" s="2"/>
    </row>
    <row r="137" spans="1:7" ht="15.6" hidden="1" outlineLevel="3" x14ac:dyDescent="0.6">
      <c r="A137" s="19" t="s">
        <v>8</v>
      </c>
      <c r="B137">
        <v>23</v>
      </c>
      <c r="C137">
        <v>22</v>
      </c>
      <c r="D137">
        <v>201</v>
      </c>
      <c r="E137">
        <v>7413</v>
      </c>
      <c r="F137"/>
      <c r="G137" s="2"/>
    </row>
    <row r="138" spans="1:7" ht="15.6" hidden="1" outlineLevel="3" x14ac:dyDescent="0.6">
      <c r="A138" s="19" t="s">
        <v>10</v>
      </c>
      <c r="B138">
        <v>0</v>
      </c>
      <c r="C138">
        <v>0</v>
      </c>
      <c r="D138">
        <v>0</v>
      </c>
      <c r="E138">
        <v>0</v>
      </c>
      <c r="F138" s="20"/>
      <c r="G138" s="2"/>
    </row>
    <row r="139" spans="1:7" ht="15.6" hidden="1" outlineLevel="3" x14ac:dyDescent="0.6">
      <c r="A139" s="19" t="s">
        <v>9</v>
      </c>
      <c r="B139">
        <v>0</v>
      </c>
      <c r="C139">
        <v>0</v>
      </c>
      <c r="D139">
        <v>0</v>
      </c>
      <c r="E139">
        <v>0</v>
      </c>
      <c r="F139" s="20"/>
      <c r="G139" s="2"/>
    </row>
    <row r="140" spans="1:7" s="16" customFormat="1" ht="15.6" outlineLevel="1" collapsed="1" x14ac:dyDescent="0.6">
      <c r="A140" s="15" t="s">
        <v>39</v>
      </c>
      <c r="B140" s="11">
        <f t="shared" ref="B140:E140" si="30">B141+B142+B143+B144+B145</f>
        <v>1832</v>
      </c>
      <c r="C140" s="11">
        <f t="shared" si="30"/>
        <v>1621</v>
      </c>
      <c r="D140" s="11">
        <f t="shared" si="30"/>
        <v>58643</v>
      </c>
      <c r="E140" s="11">
        <f t="shared" si="30"/>
        <v>3557035</v>
      </c>
      <c r="F140" s="11"/>
      <c r="G140" s="8"/>
    </row>
    <row r="141" spans="1:7" ht="15.6" hidden="1" outlineLevel="2" x14ac:dyDescent="0.6">
      <c r="A141" s="19" t="s">
        <v>5</v>
      </c>
      <c r="B141">
        <v>1588</v>
      </c>
      <c r="C141">
        <v>1384</v>
      </c>
      <c r="D141">
        <v>53526</v>
      </c>
      <c r="E141">
        <v>3364694</v>
      </c>
      <c r="F141"/>
      <c r="G141" s="2"/>
    </row>
    <row r="142" spans="1:7" ht="15.6" hidden="1" outlineLevel="2" x14ac:dyDescent="0.6">
      <c r="A142" s="19" t="s">
        <v>7</v>
      </c>
      <c r="B142">
        <v>84</v>
      </c>
      <c r="C142">
        <v>78</v>
      </c>
      <c r="D142">
        <v>3802</v>
      </c>
      <c r="E142">
        <v>134436</v>
      </c>
      <c r="F142"/>
      <c r="G142" s="2"/>
    </row>
    <row r="143" spans="1:7" ht="15.6" hidden="1" outlineLevel="2" x14ac:dyDescent="0.6">
      <c r="A143" s="19" t="s">
        <v>8</v>
      </c>
      <c r="B143">
        <v>160</v>
      </c>
      <c r="C143">
        <v>159</v>
      </c>
      <c r="D143">
        <v>1315</v>
      </c>
      <c r="E143">
        <v>57905</v>
      </c>
      <c r="F143"/>
      <c r="G143" s="2"/>
    </row>
    <row r="144" spans="1:7" ht="15.6" hidden="1" outlineLevel="2" x14ac:dyDescent="0.6">
      <c r="A144" s="19" t="s">
        <v>10</v>
      </c>
      <c r="B144">
        <v>0</v>
      </c>
      <c r="C144">
        <v>0</v>
      </c>
      <c r="D144">
        <v>0</v>
      </c>
      <c r="E144">
        <v>0</v>
      </c>
      <c r="F144" s="20"/>
      <c r="G144" s="2"/>
    </row>
    <row r="145" spans="1:7" ht="15.6" hidden="1" outlineLevel="2" x14ac:dyDescent="0.6">
      <c r="A145" s="19" t="s">
        <v>9</v>
      </c>
      <c r="B145">
        <v>0</v>
      </c>
      <c r="C145">
        <v>0</v>
      </c>
      <c r="D145">
        <v>0</v>
      </c>
      <c r="E145">
        <v>0</v>
      </c>
      <c r="F145" s="20"/>
      <c r="G145" s="2"/>
    </row>
    <row r="146" spans="1:7" s="16" customFormat="1" ht="15.6" outlineLevel="1" collapsed="1" x14ac:dyDescent="0.6">
      <c r="A146" s="15" t="s">
        <v>40</v>
      </c>
      <c r="B146" s="11">
        <f t="shared" ref="B146:E146" si="31">B147+B148+B149+B150+B151</f>
        <v>75</v>
      </c>
      <c r="C146" s="11">
        <f t="shared" si="31"/>
        <v>63</v>
      </c>
      <c r="D146" s="11">
        <f t="shared" si="31"/>
        <v>2150</v>
      </c>
      <c r="E146" s="11">
        <f t="shared" si="31"/>
        <v>136450</v>
      </c>
      <c r="F146" s="11"/>
      <c r="G146" s="8"/>
    </row>
    <row r="147" spans="1:7" ht="15.6" hidden="1" outlineLevel="3" x14ac:dyDescent="0.6">
      <c r="A147" s="19" t="s">
        <v>5</v>
      </c>
      <c r="B147">
        <v>62</v>
      </c>
      <c r="C147">
        <v>50</v>
      </c>
      <c r="D147">
        <v>1976</v>
      </c>
      <c r="E147">
        <v>129180</v>
      </c>
      <c r="F147"/>
      <c r="G147" s="2"/>
    </row>
    <row r="148" spans="1:7" ht="15.6" hidden="1" outlineLevel="3" x14ac:dyDescent="0.6">
      <c r="A148" s="19" t="s">
        <v>7</v>
      </c>
      <c r="B148">
        <v>3</v>
      </c>
      <c r="C148">
        <v>3</v>
      </c>
      <c r="D148">
        <v>106</v>
      </c>
      <c r="E148">
        <v>4538</v>
      </c>
      <c r="F148"/>
      <c r="G148" s="2"/>
    </row>
    <row r="149" spans="1:7" ht="15.6" hidden="1" outlineLevel="3" x14ac:dyDescent="0.6">
      <c r="A149" s="19" t="s">
        <v>8</v>
      </c>
      <c r="B149">
        <v>10</v>
      </c>
      <c r="C149">
        <v>10</v>
      </c>
      <c r="D149">
        <v>68</v>
      </c>
      <c r="E149">
        <v>2732</v>
      </c>
      <c r="F149"/>
      <c r="G149" s="2"/>
    </row>
    <row r="150" spans="1:7" ht="15.6" hidden="1" outlineLevel="3" x14ac:dyDescent="0.6">
      <c r="A150" s="19" t="s">
        <v>10</v>
      </c>
      <c r="B150">
        <v>0</v>
      </c>
      <c r="C150">
        <v>0</v>
      </c>
      <c r="D150">
        <v>0</v>
      </c>
      <c r="E150">
        <v>0</v>
      </c>
      <c r="F150" s="20"/>
      <c r="G150" s="2"/>
    </row>
    <row r="151" spans="1:7" ht="15.6" hidden="1" outlineLevel="3" x14ac:dyDescent="0.6">
      <c r="A151" s="19" t="s">
        <v>9</v>
      </c>
      <c r="B151">
        <v>0</v>
      </c>
      <c r="C151">
        <v>0</v>
      </c>
      <c r="D151">
        <v>0</v>
      </c>
      <c r="E151">
        <v>0</v>
      </c>
      <c r="F151" s="20"/>
      <c r="G151" s="2"/>
    </row>
    <row r="152" spans="1:7" s="16" customFormat="1" ht="15.6" outlineLevel="1" collapsed="1" x14ac:dyDescent="0.6">
      <c r="A152" s="15" t="s">
        <v>41</v>
      </c>
      <c r="B152" s="11">
        <f t="shared" ref="B152:E152" si="32">B153+B154+B155+B156+B157</f>
        <v>5825</v>
      </c>
      <c r="C152" s="11">
        <f t="shared" si="32"/>
        <v>5315</v>
      </c>
      <c r="D152" s="11">
        <f t="shared" si="32"/>
        <v>201331</v>
      </c>
      <c r="E152" s="11">
        <f t="shared" si="32"/>
        <v>12420833</v>
      </c>
      <c r="F152" s="11"/>
      <c r="G152" s="8"/>
    </row>
    <row r="153" spans="1:7" ht="15.6" hidden="1" outlineLevel="3" x14ac:dyDescent="0.6">
      <c r="A153" s="19" t="s">
        <v>5</v>
      </c>
      <c r="B153">
        <v>5112</v>
      </c>
      <c r="C153">
        <v>4620</v>
      </c>
      <c r="D153">
        <v>185215</v>
      </c>
      <c r="E153">
        <v>11806455</v>
      </c>
      <c r="F153"/>
      <c r="G153" s="2"/>
    </row>
    <row r="154" spans="1:7" ht="15.6" hidden="1" outlineLevel="3" x14ac:dyDescent="0.6">
      <c r="A154" s="19" t="s">
        <v>7</v>
      </c>
      <c r="B154">
        <v>287</v>
      </c>
      <c r="C154">
        <v>266</v>
      </c>
      <c r="D154">
        <v>12388</v>
      </c>
      <c r="E154">
        <v>442079</v>
      </c>
      <c r="F154"/>
      <c r="G154" s="2"/>
    </row>
    <row r="155" spans="1:7" ht="15.6" hidden="1" outlineLevel="3" x14ac:dyDescent="0.6">
      <c r="A155" s="19" t="s">
        <v>8</v>
      </c>
      <c r="B155">
        <v>422</v>
      </c>
      <c r="C155">
        <v>425</v>
      </c>
      <c r="D155">
        <v>3702</v>
      </c>
      <c r="E155">
        <v>170456</v>
      </c>
      <c r="F155"/>
      <c r="G155" s="2"/>
    </row>
    <row r="156" spans="1:7" ht="15.6" hidden="1" outlineLevel="3" x14ac:dyDescent="0.6">
      <c r="A156" s="19" t="s">
        <v>10</v>
      </c>
      <c r="B156" s="20">
        <v>4</v>
      </c>
      <c r="C156" s="20">
        <v>4</v>
      </c>
      <c r="D156" s="20">
        <v>26</v>
      </c>
      <c r="E156" s="20">
        <v>1843</v>
      </c>
      <c r="F156" s="20"/>
      <c r="G156" s="2"/>
    </row>
    <row r="157" spans="1:7" ht="15.6" hidden="1" outlineLevel="3" x14ac:dyDescent="0.6">
      <c r="A157" s="19" t="s">
        <v>9</v>
      </c>
      <c r="B157">
        <v>0</v>
      </c>
      <c r="C157">
        <v>0</v>
      </c>
      <c r="D157">
        <v>0</v>
      </c>
      <c r="E157">
        <v>0</v>
      </c>
      <c r="F157" s="20"/>
      <c r="G157" s="2"/>
    </row>
    <row r="158" spans="1:7" s="16" customFormat="1" ht="15.6" outlineLevel="1" collapsed="1" x14ac:dyDescent="0.6">
      <c r="A158" s="15" t="s">
        <v>42</v>
      </c>
      <c r="B158" s="11">
        <f t="shared" ref="B158:E158" si="33">B159+B160+B161+B162+B163</f>
        <v>2817</v>
      </c>
      <c r="C158" s="11">
        <f t="shared" si="33"/>
        <v>2625</v>
      </c>
      <c r="D158" s="11">
        <f t="shared" si="33"/>
        <v>50256</v>
      </c>
      <c r="E158" s="11">
        <f t="shared" si="33"/>
        <v>3002917</v>
      </c>
      <c r="F158" s="11"/>
      <c r="G158" s="8"/>
    </row>
    <row r="159" spans="1:7" ht="15.6" hidden="1" outlineLevel="2" x14ac:dyDescent="0.6">
      <c r="A159" s="19" t="s">
        <v>5</v>
      </c>
      <c r="B159">
        <v>2501</v>
      </c>
      <c r="C159">
        <v>2317</v>
      </c>
      <c r="D159">
        <v>45016</v>
      </c>
      <c r="E159">
        <v>2801228</v>
      </c>
      <c r="F159"/>
      <c r="G159" s="2"/>
    </row>
    <row r="160" spans="1:7" ht="15.6" hidden="1" outlineLevel="2" x14ac:dyDescent="0.6">
      <c r="A160" s="19" t="s">
        <v>7</v>
      </c>
      <c r="B160">
        <v>75</v>
      </c>
      <c r="C160">
        <v>70</v>
      </c>
      <c r="D160">
        <v>3395</v>
      </c>
      <c r="E160">
        <v>123154</v>
      </c>
      <c r="F160"/>
      <c r="G160" s="2"/>
    </row>
    <row r="161" spans="1:7" ht="15.6" hidden="1" outlineLevel="2" x14ac:dyDescent="0.6">
      <c r="A161" s="19" t="s">
        <v>8</v>
      </c>
      <c r="B161">
        <v>239</v>
      </c>
      <c r="C161">
        <v>236</v>
      </c>
      <c r="D161">
        <v>1833</v>
      </c>
      <c r="E161">
        <v>77430</v>
      </c>
      <c r="F161"/>
      <c r="G161" s="2"/>
    </row>
    <row r="162" spans="1:7" ht="15.6" hidden="1" outlineLevel="2" x14ac:dyDescent="0.6">
      <c r="A162" s="19" t="s">
        <v>10</v>
      </c>
      <c r="B162" s="20">
        <v>2</v>
      </c>
      <c r="C162" s="20">
        <v>2</v>
      </c>
      <c r="D162" s="20">
        <v>12</v>
      </c>
      <c r="E162" s="20">
        <v>1105</v>
      </c>
      <c r="F162" s="20"/>
      <c r="G162" s="2"/>
    </row>
    <row r="163" spans="1:7" ht="15.6" hidden="1" outlineLevel="2" x14ac:dyDescent="0.6">
      <c r="A163" s="19" t="s">
        <v>9</v>
      </c>
      <c r="B163">
        <v>0</v>
      </c>
      <c r="C163">
        <v>0</v>
      </c>
      <c r="D163">
        <v>0</v>
      </c>
      <c r="E163">
        <v>0</v>
      </c>
      <c r="F163" s="20"/>
      <c r="G163" s="2"/>
    </row>
    <row r="164" spans="1:7" s="16" customFormat="1" ht="15.6" outlineLevel="1" collapsed="1" x14ac:dyDescent="0.6">
      <c r="A164" s="15" t="s">
        <v>43</v>
      </c>
      <c r="B164" s="11">
        <f t="shared" ref="B164:E164" si="34">B165+B166+B167+B168+B169</f>
        <v>7</v>
      </c>
      <c r="C164" s="11">
        <f t="shared" si="34"/>
        <v>7</v>
      </c>
      <c r="D164" s="11">
        <f t="shared" si="34"/>
        <v>73</v>
      </c>
      <c r="E164" s="11">
        <f t="shared" si="34"/>
        <v>5643</v>
      </c>
      <c r="F164" s="11"/>
      <c r="G164" s="8"/>
    </row>
    <row r="165" spans="1:7" ht="15.6" outlineLevel="3" x14ac:dyDescent="0.6">
      <c r="A165" s="19" t="s">
        <v>5</v>
      </c>
      <c r="B165">
        <v>6</v>
      </c>
      <c r="C165">
        <v>6</v>
      </c>
      <c r="D165">
        <v>68</v>
      </c>
      <c r="E165">
        <v>5517</v>
      </c>
      <c r="F165"/>
      <c r="G165" s="2"/>
    </row>
    <row r="166" spans="1:7" ht="15.6" outlineLevel="3" x14ac:dyDescent="0.6">
      <c r="A166" s="19" t="s">
        <v>7</v>
      </c>
      <c r="B166">
        <v>0</v>
      </c>
      <c r="C166">
        <v>0</v>
      </c>
      <c r="D166">
        <v>0</v>
      </c>
      <c r="E166">
        <v>0</v>
      </c>
      <c r="F166"/>
      <c r="G166" s="2"/>
    </row>
    <row r="167" spans="1:7" ht="15.6" outlineLevel="3" x14ac:dyDescent="0.6">
      <c r="A167" s="19" t="s">
        <v>8</v>
      </c>
      <c r="B167">
        <v>1</v>
      </c>
      <c r="C167">
        <v>1</v>
      </c>
      <c r="D167">
        <v>5</v>
      </c>
      <c r="E167">
        <v>126</v>
      </c>
      <c r="F167"/>
      <c r="G167" s="2"/>
    </row>
    <row r="168" spans="1:7" ht="15.6" outlineLevel="3" x14ac:dyDescent="0.6">
      <c r="A168" s="19" t="s">
        <v>10</v>
      </c>
      <c r="B168">
        <v>0</v>
      </c>
      <c r="C168">
        <v>0</v>
      </c>
      <c r="D168">
        <v>0</v>
      </c>
      <c r="E168">
        <v>0</v>
      </c>
      <c r="F168" s="20"/>
      <c r="G168" s="2"/>
    </row>
    <row r="169" spans="1:7" ht="15.6" outlineLevel="3" x14ac:dyDescent="0.6">
      <c r="A169" s="19" t="s">
        <v>9</v>
      </c>
      <c r="B169">
        <v>0</v>
      </c>
      <c r="C169">
        <v>0</v>
      </c>
      <c r="D169">
        <v>0</v>
      </c>
      <c r="E169">
        <v>0</v>
      </c>
      <c r="F169" s="20"/>
      <c r="G169" s="2"/>
    </row>
    <row r="170" spans="1:7" s="3" customFormat="1" ht="23.4" customHeight="1" x14ac:dyDescent="0.6">
      <c r="A170" s="9" t="s">
        <v>19</v>
      </c>
      <c r="B170" s="7">
        <f>B171+B172+B173+B174+B175</f>
        <v>6403</v>
      </c>
      <c r="C170" s="7">
        <f t="shared" ref="C170:E170" si="35">C171+C172+C173+C174+C175</f>
        <v>5355</v>
      </c>
      <c r="D170" s="7">
        <f t="shared" si="35"/>
        <v>295549</v>
      </c>
      <c r="E170" s="7">
        <f t="shared" si="35"/>
        <v>19552538</v>
      </c>
      <c r="F170" s="6">
        <f>E171/D170</f>
        <v>62.910935242548611</v>
      </c>
      <c r="G170" s="2"/>
    </row>
    <row r="171" spans="1:7" ht="15.6" outlineLevel="2" x14ac:dyDescent="0.6">
      <c r="A171" s="19" t="s">
        <v>5</v>
      </c>
      <c r="B171">
        <f>B177+B183+B189+B195+B201+B207+B213+B219</f>
        <v>5511</v>
      </c>
      <c r="C171">
        <f t="shared" ref="C171:E175" si="36">C177+C183+C189+C195+C201+C207+C213+C219</f>
        <v>4508</v>
      </c>
      <c r="D171">
        <f t="shared" si="36"/>
        <v>271451</v>
      </c>
      <c r="E171">
        <f t="shared" si="36"/>
        <v>18593264</v>
      </c>
      <c r="F171" s="1"/>
      <c r="G171" s="2"/>
    </row>
    <row r="172" spans="1:7" ht="15.6" outlineLevel="2" x14ac:dyDescent="0.6">
      <c r="A172" s="19" t="s">
        <v>7</v>
      </c>
      <c r="B172">
        <f t="shared" ref="B172:B175" si="37">B178+B184+B190+B196+B202+B208+B214+B220</f>
        <v>403</v>
      </c>
      <c r="C172">
        <f t="shared" si="36"/>
        <v>372</v>
      </c>
      <c r="D172">
        <f t="shared" si="36"/>
        <v>19799</v>
      </c>
      <c r="E172">
        <f t="shared" si="36"/>
        <v>741905</v>
      </c>
      <c r="F172" s="1"/>
      <c r="G172" s="2"/>
    </row>
    <row r="173" spans="1:7" ht="15.6" outlineLevel="2" x14ac:dyDescent="0.6">
      <c r="A173" s="19" t="s">
        <v>8</v>
      </c>
      <c r="B173">
        <f t="shared" si="37"/>
        <v>486</v>
      </c>
      <c r="C173">
        <f t="shared" si="36"/>
        <v>472</v>
      </c>
      <c r="D173">
        <f t="shared" si="36"/>
        <v>4277</v>
      </c>
      <c r="E173">
        <f t="shared" si="36"/>
        <v>214785</v>
      </c>
      <c r="F173" s="1"/>
      <c r="G173" s="2"/>
    </row>
    <row r="174" spans="1:7" ht="15.6" outlineLevel="2" x14ac:dyDescent="0.6">
      <c r="A174" s="19" t="s">
        <v>10</v>
      </c>
      <c r="B174">
        <f t="shared" si="37"/>
        <v>3</v>
      </c>
      <c r="C174">
        <f t="shared" si="36"/>
        <v>3</v>
      </c>
      <c r="D174">
        <f t="shared" si="36"/>
        <v>22</v>
      </c>
      <c r="E174">
        <f t="shared" si="36"/>
        <v>2584</v>
      </c>
      <c r="F174" s="20"/>
      <c r="G174" s="2"/>
    </row>
    <row r="175" spans="1:7" ht="15.6" outlineLevel="2" x14ac:dyDescent="0.6">
      <c r="A175" s="19" t="s">
        <v>9</v>
      </c>
      <c r="B175">
        <f t="shared" si="37"/>
        <v>0</v>
      </c>
      <c r="C175">
        <f t="shared" si="36"/>
        <v>0</v>
      </c>
      <c r="D175">
        <f t="shared" si="36"/>
        <v>0</v>
      </c>
      <c r="E175">
        <f t="shared" si="36"/>
        <v>0</v>
      </c>
      <c r="F175" s="20"/>
      <c r="G175" s="2"/>
    </row>
    <row r="176" spans="1:7" s="16" customFormat="1" ht="15.6" outlineLevel="1" x14ac:dyDescent="0.6">
      <c r="A176" s="15" t="s">
        <v>44</v>
      </c>
      <c r="B176" s="11">
        <f t="shared" ref="B176:E176" si="38">B177+B178+B179+B180+B181</f>
        <v>2</v>
      </c>
      <c r="C176" s="11">
        <f t="shared" si="38"/>
        <v>1</v>
      </c>
      <c r="D176" s="11">
        <f t="shared" si="38"/>
        <v>212</v>
      </c>
      <c r="E176" s="11">
        <f t="shared" si="38"/>
        <v>12143</v>
      </c>
      <c r="F176" s="11"/>
      <c r="G176" s="8"/>
    </row>
    <row r="177" spans="1:7" ht="15.6" hidden="1" outlineLevel="2" x14ac:dyDescent="0.6">
      <c r="A177" s="19" t="s">
        <v>5</v>
      </c>
      <c r="B177">
        <v>1</v>
      </c>
      <c r="C177">
        <v>0</v>
      </c>
      <c r="D177">
        <v>99</v>
      </c>
      <c r="E177">
        <v>7626</v>
      </c>
      <c r="F177"/>
      <c r="G177" s="2"/>
    </row>
    <row r="178" spans="1:7" ht="15.6" hidden="1" outlineLevel="2" x14ac:dyDescent="0.6">
      <c r="A178" s="19" t="s">
        <v>7</v>
      </c>
      <c r="B178">
        <v>1</v>
      </c>
      <c r="C178">
        <v>1</v>
      </c>
      <c r="D178">
        <v>113</v>
      </c>
      <c r="E178">
        <v>4517</v>
      </c>
      <c r="F178"/>
      <c r="G178" s="2"/>
    </row>
    <row r="179" spans="1:7" ht="15.6" hidden="1" outlineLevel="2" x14ac:dyDescent="0.6">
      <c r="A179" s="19" t="s">
        <v>8</v>
      </c>
      <c r="B179">
        <v>0</v>
      </c>
      <c r="C179">
        <v>0</v>
      </c>
      <c r="D179">
        <v>0</v>
      </c>
      <c r="E179">
        <v>0</v>
      </c>
      <c r="F179"/>
      <c r="G179" s="2"/>
    </row>
    <row r="180" spans="1:7" ht="15.6" hidden="1" outlineLevel="2" x14ac:dyDescent="0.6">
      <c r="A180" s="19" t="s">
        <v>10</v>
      </c>
      <c r="B180">
        <v>0</v>
      </c>
      <c r="C180">
        <v>0</v>
      </c>
      <c r="D180">
        <v>0</v>
      </c>
      <c r="E180">
        <v>0</v>
      </c>
      <c r="F180" s="20"/>
      <c r="G180" s="2"/>
    </row>
    <row r="181" spans="1:7" ht="15.6" hidden="1" outlineLevel="2" x14ac:dyDescent="0.6">
      <c r="A181" s="19" t="s">
        <v>9</v>
      </c>
      <c r="B181">
        <v>0</v>
      </c>
      <c r="C181">
        <v>0</v>
      </c>
      <c r="D181">
        <v>0</v>
      </c>
      <c r="E181">
        <v>0</v>
      </c>
      <c r="F181" s="20"/>
      <c r="G181" s="2"/>
    </row>
    <row r="182" spans="1:7" s="16" customFormat="1" ht="15.6" outlineLevel="1" collapsed="1" x14ac:dyDescent="0.6">
      <c r="A182" s="15" t="s">
        <v>45</v>
      </c>
      <c r="B182" s="11">
        <f t="shared" ref="B182:E182" si="39">B183+B184+B185+B186+B187</f>
        <v>3270</v>
      </c>
      <c r="C182" s="11">
        <f t="shared" si="39"/>
        <v>2609</v>
      </c>
      <c r="D182" s="11">
        <f t="shared" si="39"/>
        <v>176221</v>
      </c>
      <c r="E182" s="11">
        <f t="shared" si="39"/>
        <v>11720087</v>
      </c>
      <c r="F182" s="11"/>
      <c r="G182" s="8"/>
    </row>
    <row r="183" spans="1:7" ht="15.6" hidden="1" outlineLevel="2" x14ac:dyDescent="0.6">
      <c r="A183" s="19" t="s">
        <v>5</v>
      </c>
      <c r="B183">
        <v>2775</v>
      </c>
      <c r="C183">
        <v>2143</v>
      </c>
      <c r="D183">
        <v>161810</v>
      </c>
      <c r="E183">
        <v>11146067</v>
      </c>
      <c r="F183"/>
      <c r="G183" s="2"/>
    </row>
    <row r="184" spans="1:7" ht="15.6" hidden="1" outlineLevel="2" x14ac:dyDescent="0.6">
      <c r="A184" s="19" t="s">
        <v>7</v>
      </c>
      <c r="B184">
        <v>241</v>
      </c>
      <c r="C184">
        <v>223</v>
      </c>
      <c r="D184">
        <v>12173</v>
      </c>
      <c r="E184">
        <v>454843</v>
      </c>
      <c r="F184"/>
      <c r="G184" s="2"/>
    </row>
    <row r="185" spans="1:7" ht="15.6" hidden="1" outlineLevel="2" x14ac:dyDescent="0.6">
      <c r="A185" s="19" t="s">
        <v>8</v>
      </c>
      <c r="B185">
        <v>253</v>
      </c>
      <c r="C185">
        <v>242</v>
      </c>
      <c r="D185">
        <v>2234</v>
      </c>
      <c r="E185">
        <v>119143</v>
      </c>
      <c r="F185"/>
      <c r="G185" s="2"/>
    </row>
    <row r="186" spans="1:7" ht="15.6" hidden="1" outlineLevel="2" x14ac:dyDescent="0.6">
      <c r="A186" s="19" t="s">
        <v>10</v>
      </c>
      <c r="B186" s="20">
        <v>1</v>
      </c>
      <c r="C186" s="20">
        <v>1</v>
      </c>
      <c r="D186" s="20">
        <v>4</v>
      </c>
      <c r="E186" s="20">
        <v>34</v>
      </c>
      <c r="F186" s="20"/>
      <c r="G186" s="2"/>
    </row>
    <row r="187" spans="1:7" ht="15.6" hidden="1" outlineLevel="2" x14ac:dyDescent="0.6">
      <c r="A187" s="19" t="s">
        <v>9</v>
      </c>
      <c r="B187">
        <v>0</v>
      </c>
      <c r="C187">
        <v>0</v>
      </c>
      <c r="D187">
        <v>0</v>
      </c>
      <c r="E187">
        <v>0</v>
      </c>
      <c r="F187" s="20"/>
      <c r="G187" s="2"/>
    </row>
    <row r="188" spans="1:7" s="16" customFormat="1" ht="15.6" outlineLevel="1" collapsed="1" x14ac:dyDescent="0.6">
      <c r="A188" s="15" t="s">
        <v>46</v>
      </c>
      <c r="B188" s="11">
        <f t="shared" ref="B188:E188" si="40">B189+B190+B191+B192+B193</f>
        <v>82</v>
      </c>
      <c r="C188" s="11">
        <f t="shared" si="40"/>
        <v>66</v>
      </c>
      <c r="D188" s="11">
        <f t="shared" si="40"/>
        <v>3446</v>
      </c>
      <c r="E188" s="11">
        <f t="shared" si="40"/>
        <v>227259</v>
      </c>
      <c r="F188" s="11"/>
      <c r="G188" s="8"/>
    </row>
    <row r="189" spans="1:7" ht="15.6" hidden="1" outlineLevel="2" x14ac:dyDescent="0.6">
      <c r="A189" s="19" t="s">
        <v>5</v>
      </c>
      <c r="B189">
        <v>75</v>
      </c>
      <c r="C189">
        <v>59</v>
      </c>
      <c r="D189">
        <v>3329</v>
      </c>
      <c r="E189">
        <v>223093</v>
      </c>
      <c r="F189"/>
      <c r="G189" s="2"/>
    </row>
    <row r="190" spans="1:7" ht="15.6" hidden="1" outlineLevel="2" x14ac:dyDescent="0.6">
      <c r="A190" s="19" t="s">
        <v>7</v>
      </c>
      <c r="B190">
        <v>1</v>
      </c>
      <c r="C190">
        <v>1</v>
      </c>
      <c r="D190">
        <v>63</v>
      </c>
      <c r="E190">
        <v>2500</v>
      </c>
      <c r="F190"/>
      <c r="G190" s="2"/>
    </row>
    <row r="191" spans="1:7" ht="15.6" hidden="1" outlineLevel="2" x14ac:dyDescent="0.6">
      <c r="A191" s="19" t="s">
        <v>8</v>
      </c>
      <c r="B191">
        <v>6</v>
      </c>
      <c r="C191">
        <v>6</v>
      </c>
      <c r="D191">
        <v>54</v>
      </c>
      <c r="E191">
        <v>1666</v>
      </c>
      <c r="F191"/>
      <c r="G191" s="2"/>
    </row>
    <row r="192" spans="1:7" ht="15.6" hidden="1" outlineLevel="2" x14ac:dyDescent="0.6">
      <c r="A192" s="19" t="s">
        <v>10</v>
      </c>
      <c r="B192">
        <v>0</v>
      </c>
      <c r="C192">
        <v>0</v>
      </c>
      <c r="D192">
        <v>0</v>
      </c>
      <c r="E192">
        <v>0</v>
      </c>
      <c r="F192" s="20"/>
      <c r="G192" s="2"/>
    </row>
    <row r="193" spans="1:7" ht="15.6" hidden="1" outlineLevel="2" x14ac:dyDescent="0.6">
      <c r="A193" s="19" t="s">
        <v>9</v>
      </c>
      <c r="B193">
        <v>0</v>
      </c>
      <c r="C193">
        <v>0</v>
      </c>
      <c r="D193">
        <v>0</v>
      </c>
      <c r="E193">
        <v>0</v>
      </c>
      <c r="F193" s="20"/>
      <c r="G193" s="2"/>
    </row>
    <row r="194" spans="1:7" s="16" customFormat="1" ht="15.6" outlineLevel="1" collapsed="1" x14ac:dyDescent="0.6">
      <c r="A194" s="15" t="s">
        <v>47</v>
      </c>
      <c r="B194" s="11">
        <f t="shared" ref="B194:E194" si="41">B195+B196+B197+B198+B199</f>
        <v>640</v>
      </c>
      <c r="C194" s="11">
        <f t="shared" si="41"/>
        <v>555</v>
      </c>
      <c r="D194" s="11">
        <f t="shared" si="41"/>
        <v>23939</v>
      </c>
      <c r="E194" s="11">
        <f t="shared" si="41"/>
        <v>1360102</v>
      </c>
      <c r="F194" s="11"/>
      <c r="G194" s="8"/>
    </row>
    <row r="195" spans="1:7" ht="15.6" hidden="1" outlineLevel="3" x14ac:dyDescent="0.6">
      <c r="A195" s="19" t="s">
        <v>5</v>
      </c>
      <c r="B195">
        <v>589</v>
      </c>
      <c r="C195">
        <v>505</v>
      </c>
      <c r="D195">
        <v>22753</v>
      </c>
      <c r="E195">
        <v>1315469</v>
      </c>
      <c r="F195"/>
      <c r="G195" s="2"/>
    </row>
    <row r="196" spans="1:7" ht="15.6" hidden="1" outlineLevel="3" x14ac:dyDescent="0.6">
      <c r="A196" s="19" t="s">
        <v>7</v>
      </c>
      <c r="B196">
        <v>15</v>
      </c>
      <c r="C196">
        <v>15</v>
      </c>
      <c r="D196">
        <v>870</v>
      </c>
      <c r="E196">
        <v>31287</v>
      </c>
      <c r="F196"/>
      <c r="G196" s="2"/>
    </row>
    <row r="197" spans="1:7" ht="15.6" hidden="1" outlineLevel="3" x14ac:dyDescent="0.6">
      <c r="A197" s="19" t="s">
        <v>8</v>
      </c>
      <c r="B197">
        <v>35</v>
      </c>
      <c r="C197">
        <v>34</v>
      </c>
      <c r="D197">
        <v>310</v>
      </c>
      <c r="E197">
        <v>12606</v>
      </c>
      <c r="F197"/>
      <c r="G197" s="2"/>
    </row>
    <row r="198" spans="1:7" ht="15.6" hidden="1" outlineLevel="3" x14ac:dyDescent="0.6">
      <c r="A198" s="19" t="s">
        <v>10</v>
      </c>
      <c r="B198" s="20">
        <v>1</v>
      </c>
      <c r="C198" s="20">
        <v>1</v>
      </c>
      <c r="D198" s="20">
        <v>6</v>
      </c>
      <c r="E198" s="20">
        <v>740</v>
      </c>
      <c r="F198" s="20"/>
      <c r="G198" s="2"/>
    </row>
    <row r="199" spans="1:7" ht="15.6" hidden="1" outlineLevel="3" x14ac:dyDescent="0.6">
      <c r="A199" s="19" t="s">
        <v>9</v>
      </c>
      <c r="B199">
        <v>0</v>
      </c>
      <c r="C199">
        <v>0</v>
      </c>
      <c r="D199">
        <v>0</v>
      </c>
      <c r="E199">
        <v>0</v>
      </c>
      <c r="F199" s="20"/>
      <c r="G199" s="2"/>
    </row>
    <row r="200" spans="1:7" s="16" customFormat="1" ht="15.6" outlineLevel="1" collapsed="1" x14ac:dyDescent="0.6">
      <c r="A200" s="15" t="s">
        <v>48</v>
      </c>
      <c r="B200" s="11">
        <f t="shared" ref="B200:E200" si="42">B201+B202+B203+B204+B205</f>
        <v>891</v>
      </c>
      <c r="C200" s="11">
        <f t="shared" si="42"/>
        <v>786</v>
      </c>
      <c r="D200" s="11">
        <f t="shared" si="42"/>
        <v>32328</v>
      </c>
      <c r="E200" s="11">
        <f t="shared" si="42"/>
        <v>2178789</v>
      </c>
      <c r="F200" s="11"/>
      <c r="G200" s="8"/>
    </row>
    <row r="201" spans="1:7" ht="15.6" hidden="1" outlineLevel="2" x14ac:dyDescent="0.6">
      <c r="A201" s="19" t="s">
        <v>5</v>
      </c>
      <c r="B201">
        <v>763</v>
      </c>
      <c r="C201">
        <v>664</v>
      </c>
      <c r="D201">
        <v>28798</v>
      </c>
      <c r="E201">
        <v>2036903</v>
      </c>
      <c r="F201"/>
      <c r="G201" s="2"/>
    </row>
    <row r="202" spans="1:7" ht="15.6" hidden="1" outlineLevel="2" x14ac:dyDescent="0.6">
      <c r="A202" s="19" t="s">
        <v>7</v>
      </c>
      <c r="B202">
        <v>62</v>
      </c>
      <c r="C202">
        <v>57</v>
      </c>
      <c r="D202">
        <v>2962</v>
      </c>
      <c r="E202">
        <v>112444</v>
      </c>
      <c r="F202"/>
      <c r="G202" s="2"/>
    </row>
    <row r="203" spans="1:7" ht="15.6" hidden="1" outlineLevel="2" x14ac:dyDescent="0.6">
      <c r="A203" s="19" t="s">
        <v>8</v>
      </c>
      <c r="B203">
        <v>65</v>
      </c>
      <c r="C203">
        <v>64</v>
      </c>
      <c r="D203">
        <v>556</v>
      </c>
      <c r="E203">
        <v>27632</v>
      </c>
      <c r="F203"/>
      <c r="G203" s="2"/>
    </row>
    <row r="204" spans="1:7" ht="15.6" hidden="1" outlineLevel="2" x14ac:dyDescent="0.6">
      <c r="A204" s="19" t="s">
        <v>10</v>
      </c>
      <c r="B204" s="20">
        <v>1</v>
      </c>
      <c r="C204" s="20">
        <v>1</v>
      </c>
      <c r="D204" s="20">
        <v>12</v>
      </c>
      <c r="E204" s="20">
        <v>1810</v>
      </c>
      <c r="F204" s="20"/>
      <c r="G204" s="2"/>
    </row>
    <row r="205" spans="1:7" ht="15.6" hidden="1" outlineLevel="2" x14ac:dyDescent="0.6">
      <c r="A205" s="19" t="s">
        <v>9</v>
      </c>
      <c r="B205">
        <v>0</v>
      </c>
      <c r="C205">
        <v>0</v>
      </c>
      <c r="D205">
        <v>0</v>
      </c>
      <c r="E205">
        <v>0</v>
      </c>
      <c r="F205" s="20"/>
      <c r="G205" s="2"/>
    </row>
    <row r="206" spans="1:7" s="16" customFormat="1" ht="15.6" outlineLevel="1" collapsed="1" x14ac:dyDescent="0.6">
      <c r="A206" s="15" t="s">
        <v>49</v>
      </c>
      <c r="B206" s="11">
        <f t="shared" ref="B206:E206" si="43">B207+B208+B209+B210+B211</f>
        <v>1376</v>
      </c>
      <c r="C206" s="11">
        <f t="shared" si="43"/>
        <v>1218</v>
      </c>
      <c r="D206" s="11">
        <f t="shared" si="43"/>
        <v>54974</v>
      </c>
      <c r="E206" s="11">
        <f t="shared" si="43"/>
        <v>3765698</v>
      </c>
      <c r="F206" s="11"/>
      <c r="G206" s="8"/>
    </row>
    <row r="207" spans="1:7" ht="15.6" hidden="1" outlineLevel="2" x14ac:dyDescent="0.6">
      <c r="A207" s="19" t="s">
        <v>5</v>
      </c>
      <c r="B207">
        <v>1178</v>
      </c>
      <c r="C207">
        <v>1030</v>
      </c>
      <c r="D207">
        <v>50445</v>
      </c>
      <c r="E207">
        <v>3583914</v>
      </c>
      <c r="F207"/>
      <c r="G207" s="2"/>
    </row>
    <row r="208" spans="1:7" ht="15.6" hidden="1" outlineLevel="2" x14ac:dyDescent="0.6">
      <c r="A208" s="19" t="s">
        <v>7</v>
      </c>
      <c r="B208">
        <v>78</v>
      </c>
      <c r="C208">
        <v>70</v>
      </c>
      <c r="D208">
        <v>3471</v>
      </c>
      <c r="E208">
        <v>130560</v>
      </c>
      <c r="F208"/>
      <c r="G208" s="2"/>
    </row>
    <row r="209" spans="1:7" ht="15.6" hidden="1" outlineLevel="2" x14ac:dyDescent="0.6">
      <c r="A209" s="19" t="s">
        <v>8</v>
      </c>
      <c r="B209">
        <v>120</v>
      </c>
      <c r="C209">
        <v>118</v>
      </c>
      <c r="D209">
        <v>1058</v>
      </c>
      <c r="E209">
        <v>51224</v>
      </c>
      <c r="F209"/>
      <c r="G209" s="2"/>
    </row>
    <row r="210" spans="1:7" ht="15.6" hidden="1" outlineLevel="2" x14ac:dyDescent="0.6">
      <c r="A210" s="19" t="s">
        <v>10</v>
      </c>
      <c r="B210">
        <v>0</v>
      </c>
      <c r="C210">
        <v>0</v>
      </c>
      <c r="D210">
        <v>0</v>
      </c>
      <c r="E210">
        <v>0</v>
      </c>
      <c r="F210" s="20"/>
      <c r="G210" s="2"/>
    </row>
    <row r="211" spans="1:7" ht="15.6" hidden="1" outlineLevel="2" x14ac:dyDescent="0.6">
      <c r="A211" s="19" t="s">
        <v>9</v>
      </c>
      <c r="B211">
        <v>0</v>
      </c>
      <c r="C211">
        <v>0</v>
      </c>
      <c r="D211">
        <v>0</v>
      </c>
      <c r="E211">
        <v>0</v>
      </c>
      <c r="F211" s="20"/>
      <c r="G211" s="2"/>
    </row>
    <row r="212" spans="1:7" s="16" customFormat="1" ht="15.6" outlineLevel="1" collapsed="1" x14ac:dyDescent="0.6">
      <c r="A212" s="15" t="s">
        <v>50</v>
      </c>
      <c r="B212" s="11">
        <f t="shared" ref="B212:E212" si="44">B213+B214+B215+B216+B217</f>
        <v>139</v>
      </c>
      <c r="C212" s="11">
        <f t="shared" si="44"/>
        <v>118</v>
      </c>
      <c r="D212" s="11">
        <f t="shared" si="44"/>
        <v>4295</v>
      </c>
      <c r="E212" s="11">
        <f t="shared" si="44"/>
        <v>279301</v>
      </c>
      <c r="F212" s="11"/>
      <c r="G212" s="8"/>
    </row>
    <row r="213" spans="1:7" ht="15.6" hidden="1" outlineLevel="3" x14ac:dyDescent="0.6">
      <c r="A213" s="19" t="s">
        <v>5</v>
      </c>
      <c r="B213">
        <v>127</v>
      </c>
      <c r="C213">
        <v>105</v>
      </c>
      <c r="D213">
        <v>4083</v>
      </c>
      <c r="E213">
        <v>271033</v>
      </c>
      <c r="F213"/>
      <c r="G213" s="2"/>
    </row>
    <row r="214" spans="1:7" ht="15.6" hidden="1" outlineLevel="3" x14ac:dyDescent="0.6">
      <c r="A214" s="19" t="s">
        <v>7</v>
      </c>
      <c r="B214">
        <v>5</v>
      </c>
      <c r="C214">
        <v>5</v>
      </c>
      <c r="D214">
        <v>147</v>
      </c>
      <c r="E214">
        <v>5754</v>
      </c>
      <c r="F214"/>
      <c r="G214" s="2"/>
    </row>
    <row r="215" spans="1:7" ht="15.6" hidden="1" outlineLevel="3" x14ac:dyDescent="0.6">
      <c r="A215" s="19" t="s">
        <v>8</v>
      </c>
      <c r="B215">
        <v>7</v>
      </c>
      <c r="C215">
        <v>8</v>
      </c>
      <c r="D215">
        <v>65</v>
      </c>
      <c r="E215">
        <v>2514</v>
      </c>
      <c r="F215"/>
      <c r="G215" s="2"/>
    </row>
    <row r="216" spans="1:7" ht="15.6" hidden="1" outlineLevel="3" x14ac:dyDescent="0.6">
      <c r="A216" s="19" t="s">
        <v>10</v>
      </c>
      <c r="B216">
        <v>0</v>
      </c>
      <c r="C216">
        <v>0</v>
      </c>
      <c r="D216">
        <v>0</v>
      </c>
      <c r="E216">
        <v>0</v>
      </c>
      <c r="F216" s="20"/>
      <c r="G216" s="2"/>
    </row>
    <row r="217" spans="1:7" ht="15.6" hidden="1" outlineLevel="3" x14ac:dyDescent="0.6">
      <c r="A217" s="19" t="s">
        <v>9</v>
      </c>
      <c r="B217">
        <v>0</v>
      </c>
      <c r="C217">
        <v>0</v>
      </c>
      <c r="D217">
        <v>0</v>
      </c>
      <c r="E217">
        <v>0</v>
      </c>
      <c r="F217" s="20"/>
      <c r="G217" s="2"/>
    </row>
    <row r="218" spans="1:7" s="16" customFormat="1" ht="15.6" outlineLevel="1" collapsed="1" x14ac:dyDescent="0.6">
      <c r="A218" s="15" t="s">
        <v>51</v>
      </c>
      <c r="B218" s="11">
        <f t="shared" ref="B218:E218" si="45">B219+B220+B221+B222+B223</f>
        <v>3</v>
      </c>
      <c r="C218" s="11">
        <f t="shared" si="45"/>
        <v>2</v>
      </c>
      <c r="D218" s="11">
        <f t="shared" si="45"/>
        <v>134</v>
      </c>
      <c r="E218" s="11">
        <f t="shared" si="45"/>
        <v>9159</v>
      </c>
      <c r="F218" s="11"/>
      <c r="G218" s="8"/>
    </row>
    <row r="219" spans="1:7" ht="15.6" outlineLevel="2" x14ac:dyDescent="0.6">
      <c r="A219" s="19" t="s">
        <v>5</v>
      </c>
      <c r="B219">
        <v>3</v>
      </c>
      <c r="C219">
        <v>2</v>
      </c>
      <c r="D219">
        <v>134</v>
      </c>
      <c r="E219">
        <v>9159</v>
      </c>
      <c r="F219"/>
      <c r="G219" s="2"/>
    </row>
    <row r="220" spans="1:7" ht="15.6" outlineLevel="2" x14ac:dyDescent="0.6">
      <c r="A220" s="19" t="s">
        <v>7</v>
      </c>
      <c r="B220">
        <v>0</v>
      </c>
      <c r="C220">
        <v>0</v>
      </c>
      <c r="D220">
        <v>0</v>
      </c>
      <c r="E220">
        <v>0</v>
      </c>
      <c r="F220"/>
      <c r="G220" s="2"/>
    </row>
    <row r="221" spans="1:7" ht="15.6" outlineLevel="2" x14ac:dyDescent="0.6">
      <c r="A221" s="19" t="s">
        <v>8</v>
      </c>
      <c r="B221">
        <v>0</v>
      </c>
      <c r="C221">
        <v>0</v>
      </c>
      <c r="D221">
        <v>0</v>
      </c>
      <c r="E221">
        <v>0</v>
      </c>
      <c r="F221"/>
      <c r="G221" s="2"/>
    </row>
    <row r="222" spans="1:7" ht="15.6" outlineLevel="2" x14ac:dyDescent="0.6">
      <c r="A222" s="19" t="s">
        <v>10</v>
      </c>
      <c r="B222">
        <v>0</v>
      </c>
      <c r="C222">
        <v>0</v>
      </c>
      <c r="D222">
        <v>0</v>
      </c>
      <c r="E222">
        <v>0</v>
      </c>
      <c r="F222" s="20"/>
      <c r="G222" s="2"/>
    </row>
    <row r="223" spans="1:7" ht="15.6" outlineLevel="2" x14ac:dyDescent="0.6">
      <c r="A223" s="19" t="s">
        <v>9</v>
      </c>
      <c r="B223">
        <v>0</v>
      </c>
      <c r="C223">
        <v>0</v>
      </c>
      <c r="D223">
        <v>0</v>
      </c>
      <c r="E223">
        <v>0</v>
      </c>
      <c r="F223" s="20"/>
      <c r="G22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46CA-A28B-42A3-9768-4A1B56E6236E}">
  <dimension ref="A1:H233"/>
  <sheetViews>
    <sheetView workbookViewId="0">
      <selection activeCell="G15" sqref="G15"/>
    </sheetView>
  </sheetViews>
  <sheetFormatPr defaultRowHeight="14.4" outlineLevelRow="3" x14ac:dyDescent="0.55000000000000004"/>
  <cols>
    <col min="1" max="1" width="27.62890625" customWidth="1"/>
    <col min="2" max="2" width="12.5234375" style="4" customWidth="1"/>
    <col min="3" max="3" width="14.1015625" style="4" customWidth="1"/>
    <col min="4" max="4" width="13.05078125" style="4" customWidth="1"/>
    <col min="5" max="5" width="14.26171875" style="4" customWidth="1"/>
    <col min="6" max="6" width="10.9453125" style="4" customWidth="1"/>
    <col min="7" max="7" width="10.89453125" customWidth="1"/>
    <col min="12" max="12" width="12.47265625" customWidth="1"/>
  </cols>
  <sheetData>
    <row r="1" spans="1:7" ht="18.3" x14ac:dyDescent="0.7">
      <c r="A1" s="12" t="s">
        <v>13</v>
      </c>
      <c r="C1" s="13"/>
    </row>
    <row r="3" spans="1:7" ht="50.1" x14ac:dyDescent="0.55000000000000004">
      <c r="A3" s="14" t="s">
        <v>6</v>
      </c>
    </row>
    <row r="5" spans="1:7" ht="15.6" x14ac:dyDescent="0.6">
      <c r="A5" s="10" t="s">
        <v>16</v>
      </c>
    </row>
    <row r="6" spans="1:7" s="3" customFormat="1" ht="40.200000000000003" customHeight="1" x14ac:dyDescent="0.6">
      <c r="A6" s="27" t="s">
        <v>16</v>
      </c>
      <c r="B6" s="28">
        <f>B7+B8+B9+B10+B11</f>
        <v>40275</v>
      </c>
      <c r="C6" s="28">
        <f t="shared" ref="C6:E6" si="0">C7+C8+C9+C10+C11</f>
        <v>35966</v>
      </c>
      <c r="D6" s="28">
        <f t="shared" si="0"/>
        <v>1402267</v>
      </c>
      <c r="E6" s="28">
        <f t="shared" si="0"/>
        <v>83261442</v>
      </c>
      <c r="F6" s="28"/>
      <c r="G6" s="2"/>
    </row>
    <row r="7" spans="1:7" ht="15.6" outlineLevel="2" x14ac:dyDescent="0.6">
      <c r="A7" s="19" t="s">
        <v>5</v>
      </c>
      <c r="B7" s="20">
        <f t="shared" ref="B7:E11" si="1">B14+B109+B181</f>
        <v>35906</v>
      </c>
      <c r="C7" s="20">
        <f t="shared" si="1"/>
        <v>31750</v>
      </c>
      <c r="D7" s="20">
        <f t="shared" si="1"/>
        <v>1300204</v>
      </c>
      <c r="E7" s="20">
        <f t="shared" si="1"/>
        <v>79429283</v>
      </c>
      <c r="F7" s="1"/>
      <c r="G7" s="2"/>
    </row>
    <row r="8" spans="1:7" ht="15.6" outlineLevel="2" x14ac:dyDescent="0.6">
      <c r="A8" s="19" t="s">
        <v>7</v>
      </c>
      <c r="B8" s="20">
        <f t="shared" si="1"/>
        <v>1755</v>
      </c>
      <c r="C8" s="20">
        <f t="shared" si="1"/>
        <v>1616</v>
      </c>
      <c r="D8" s="20">
        <f t="shared" si="1"/>
        <v>79402</v>
      </c>
      <c r="E8" s="20">
        <f t="shared" si="1"/>
        <v>2792137</v>
      </c>
      <c r="F8" s="1"/>
      <c r="G8" s="2"/>
    </row>
    <row r="9" spans="1:7" ht="15.6" outlineLevel="2" x14ac:dyDescent="0.6">
      <c r="A9" s="19" t="s">
        <v>8</v>
      </c>
      <c r="B9" s="20">
        <f t="shared" si="1"/>
        <v>2609</v>
      </c>
      <c r="C9" s="20">
        <f t="shared" si="1"/>
        <v>2595</v>
      </c>
      <c r="D9" s="20">
        <f t="shared" si="1"/>
        <v>22618</v>
      </c>
      <c r="E9" s="20">
        <f t="shared" si="1"/>
        <v>1036974</v>
      </c>
      <c r="F9" s="1"/>
      <c r="G9" s="2"/>
    </row>
    <row r="10" spans="1:7" ht="15.6" outlineLevel="2" x14ac:dyDescent="0.6">
      <c r="A10" s="19" t="s">
        <v>10</v>
      </c>
      <c r="B10" s="20">
        <f t="shared" si="1"/>
        <v>5</v>
      </c>
      <c r="C10" s="20">
        <f t="shared" si="1"/>
        <v>5</v>
      </c>
      <c r="D10" s="20">
        <f t="shared" si="1"/>
        <v>43</v>
      </c>
      <c r="E10" s="20">
        <f t="shared" si="1"/>
        <v>3048</v>
      </c>
      <c r="F10" s="1"/>
      <c r="G10" s="2"/>
    </row>
    <row r="11" spans="1:7" ht="15.6" outlineLevel="2" x14ac:dyDescent="0.6">
      <c r="A11" s="19" t="s">
        <v>9</v>
      </c>
      <c r="B11" s="20">
        <f t="shared" si="1"/>
        <v>0</v>
      </c>
      <c r="C11" s="20">
        <f t="shared" si="1"/>
        <v>0</v>
      </c>
      <c r="D11" s="20">
        <f t="shared" si="1"/>
        <v>0</v>
      </c>
      <c r="E11" s="20">
        <f t="shared" si="1"/>
        <v>0</v>
      </c>
      <c r="F11" s="1"/>
      <c r="G11" s="2"/>
    </row>
    <row r="13" spans="1:7" s="3" customFormat="1" ht="23.7" customHeight="1" collapsed="1" x14ac:dyDescent="0.6">
      <c r="A13" s="5" t="s">
        <v>17</v>
      </c>
      <c r="B13" s="6">
        <f>B14+B15+B16+B17+B18</f>
        <v>19809</v>
      </c>
      <c r="C13" s="6">
        <f t="shared" ref="C13:E13" si="2">C14+C15+C16+C17+C18</f>
        <v>17955</v>
      </c>
      <c r="D13" s="6">
        <f t="shared" si="2"/>
        <v>686986</v>
      </c>
      <c r="E13" s="6">
        <f t="shared" si="2"/>
        <v>39274941</v>
      </c>
      <c r="F13" s="6">
        <f>E14/D13</f>
        <v>54.704024536162308</v>
      </c>
      <c r="G13" s="2"/>
    </row>
    <row r="14" spans="1:7" ht="15.6" outlineLevel="2" x14ac:dyDescent="0.6">
      <c r="A14" s="19" t="s">
        <v>5</v>
      </c>
      <c r="B14" s="20">
        <f>B20+B26+B32+B38+B44+B50+B56+B62+B68+B74+B80+B86+B92</f>
        <v>17912</v>
      </c>
      <c r="C14" s="20">
        <f t="shared" ref="C14:E14" si="3">C20+C26+C32+C38+C44+C50+C56+C62+C68+C74+C80+C86+C92</f>
        <v>16119</v>
      </c>
      <c r="D14" s="20">
        <f t="shared" si="3"/>
        <v>640880</v>
      </c>
      <c r="E14" s="20">
        <f t="shared" si="3"/>
        <v>37580899</v>
      </c>
      <c r="F14" s="1"/>
      <c r="G14" s="2"/>
    </row>
    <row r="15" spans="1:7" ht="15.6" outlineLevel="2" x14ac:dyDescent="0.6">
      <c r="A15" s="19" t="s">
        <v>7</v>
      </c>
      <c r="B15" s="20">
        <f t="shared" ref="B15:E18" si="4">B21+B27+B33+B39+B45+B51+B57+B63+B69+B75+B81+B87+B93</f>
        <v>800</v>
      </c>
      <c r="C15" s="20">
        <f t="shared" si="4"/>
        <v>752</v>
      </c>
      <c r="D15" s="20">
        <f t="shared" si="4"/>
        <v>36444</v>
      </c>
      <c r="E15" s="20">
        <f t="shared" si="4"/>
        <v>1274828</v>
      </c>
      <c r="F15" s="1"/>
      <c r="G15" s="2"/>
    </row>
    <row r="16" spans="1:7" ht="15.6" outlineLevel="2" x14ac:dyDescent="0.6">
      <c r="A16" s="19" t="s">
        <v>8</v>
      </c>
      <c r="B16" s="20">
        <f t="shared" si="4"/>
        <v>1095</v>
      </c>
      <c r="C16" s="20">
        <f t="shared" si="4"/>
        <v>1082</v>
      </c>
      <c r="D16" s="20">
        <f t="shared" si="4"/>
        <v>9644</v>
      </c>
      <c r="E16" s="20">
        <f t="shared" si="4"/>
        <v>418171</v>
      </c>
      <c r="F16" s="1"/>
      <c r="G16" s="2"/>
    </row>
    <row r="17" spans="1:7" ht="15.6" outlineLevel="2" x14ac:dyDescent="0.6">
      <c r="A17" s="19" t="s">
        <v>10</v>
      </c>
      <c r="B17" s="20">
        <f t="shared" si="4"/>
        <v>2</v>
      </c>
      <c r="C17" s="20">
        <f t="shared" si="4"/>
        <v>2</v>
      </c>
      <c r="D17" s="20">
        <f t="shared" si="4"/>
        <v>18</v>
      </c>
      <c r="E17" s="20">
        <f t="shared" si="4"/>
        <v>1043</v>
      </c>
      <c r="F17" s="20"/>
      <c r="G17" s="2"/>
    </row>
    <row r="18" spans="1:7" ht="15.6" outlineLevel="2" x14ac:dyDescent="0.6">
      <c r="A18" s="19" t="s">
        <v>9</v>
      </c>
      <c r="B18" s="20">
        <f t="shared" si="4"/>
        <v>0</v>
      </c>
      <c r="C18" s="20">
        <f t="shared" si="4"/>
        <v>0</v>
      </c>
      <c r="D18" s="20">
        <f t="shared" si="4"/>
        <v>0</v>
      </c>
      <c r="E18" s="20">
        <f t="shared" si="4"/>
        <v>0</v>
      </c>
      <c r="F18" s="20"/>
      <c r="G18" s="2"/>
    </row>
    <row r="19" spans="1:7" s="16" customFormat="1" ht="15.6" outlineLevel="1" x14ac:dyDescent="0.6">
      <c r="A19" s="15" t="s">
        <v>20</v>
      </c>
      <c r="B19" s="11">
        <f>B20+B21+B22+B23+B24</f>
        <v>268</v>
      </c>
      <c r="C19" s="11">
        <f t="shared" ref="C19:E19" si="5">C20+C21+C22+C23+C24</f>
        <v>237</v>
      </c>
      <c r="D19" s="11">
        <f t="shared" si="5"/>
        <v>6448</v>
      </c>
      <c r="E19" s="11">
        <f t="shared" si="5"/>
        <v>348612</v>
      </c>
      <c r="F19" s="11"/>
      <c r="G19" s="17"/>
    </row>
    <row r="20" spans="1:7" ht="15.6" hidden="1" outlineLevel="2" x14ac:dyDescent="0.6">
      <c r="A20" s="19" t="s">
        <v>5</v>
      </c>
      <c r="B20" s="21">
        <v>244</v>
      </c>
      <c r="C20" s="4">
        <v>213</v>
      </c>
      <c r="D20">
        <v>6004</v>
      </c>
      <c r="E20">
        <v>332597</v>
      </c>
      <c r="F20"/>
      <c r="G20" s="2"/>
    </row>
    <row r="21" spans="1:7" ht="15.6" hidden="1" outlineLevel="2" x14ac:dyDescent="0.6">
      <c r="A21" s="19" t="s">
        <v>7</v>
      </c>
      <c r="B21">
        <v>7</v>
      </c>
      <c r="C21">
        <v>8</v>
      </c>
      <c r="D21">
        <v>314</v>
      </c>
      <c r="E21">
        <v>10915</v>
      </c>
      <c r="F21"/>
      <c r="G21" s="2"/>
    </row>
    <row r="22" spans="1:7" ht="15.6" hidden="1" outlineLevel="2" x14ac:dyDescent="0.6">
      <c r="A22" s="19" t="s">
        <v>8</v>
      </c>
      <c r="B22">
        <v>17</v>
      </c>
      <c r="C22">
        <v>16</v>
      </c>
      <c r="D22">
        <v>130</v>
      </c>
      <c r="E22">
        <v>5100</v>
      </c>
      <c r="F22"/>
      <c r="G22" s="2"/>
    </row>
    <row r="23" spans="1:7" ht="15.6" hidden="1" outlineLevel="2" x14ac:dyDescent="0.6">
      <c r="A23" s="19" t="s">
        <v>10</v>
      </c>
      <c r="B23" s="20">
        <v>0</v>
      </c>
      <c r="C23" s="20">
        <v>0</v>
      </c>
      <c r="D23" s="20">
        <v>0</v>
      </c>
      <c r="E23" s="20">
        <v>0</v>
      </c>
      <c r="F23" s="20"/>
      <c r="G23" s="2"/>
    </row>
    <row r="24" spans="1:7" ht="15.6" hidden="1" outlineLevel="2" x14ac:dyDescent="0.6">
      <c r="A24" s="19" t="s">
        <v>9</v>
      </c>
      <c r="B24" s="20">
        <v>0</v>
      </c>
      <c r="C24" s="20">
        <v>0</v>
      </c>
      <c r="D24" s="20">
        <v>0</v>
      </c>
      <c r="E24" s="20">
        <v>0</v>
      </c>
      <c r="F24" s="20"/>
      <c r="G24" s="2"/>
    </row>
    <row r="25" spans="1:7" s="16" customFormat="1" ht="15.6" outlineLevel="1" collapsed="1" x14ac:dyDescent="0.6">
      <c r="A25" s="15" t="s">
        <v>21</v>
      </c>
      <c r="B25" s="11">
        <f t="shared" ref="B25:E25" si="6">B26+B27+B28+B29+B30</f>
        <v>172</v>
      </c>
      <c r="C25" s="11">
        <f t="shared" si="6"/>
        <v>141</v>
      </c>
      <c r="D25" s="11">
        <f t="shared" si="6"/>
        <v>9301</v>
      </c>
      <c r="E25" s="11">
        <f t="shared" si="6"/>
        <v>509821</v>
      </c>
      <c r="F25" s="11"/>
      <c r="G25" s="8"/>
    </row>
    <row r="26" spans="1:7" ht="15.6" hidden="1" outlineLevel="2" x14ac:dyDescent="0.6">
      <c r="A26" s="19" t="s">
        <v>5</v>
      </c>
      <c r="B26" s="21">
        <v>153</v>
      </c>
      <c r="C26" s="4">
        <v>121</v>
      </c>
      <c r="D26">
        <v>8815</v>
      </c>
      <c r="E26">
        <v>489671</v>
      </c>
      <c r="F26"/>
      <c r="G26" s="2"/>
    </row>
    <row r="27" spans="1:7" ht="15.6" hidden="1" outlineLevel="2" x14ac:dyDescent="0.6">
      <c r="A27" s="19" t="s">
        <v>7</v>
      </c>
      <c r="B27">
        <v>6</v>
      </c>
      <c r="C27">
        <v>6</v>
      </c>
      <c r="D27">
        <v>367</v>
      </c>
      <c r="E27">
        <v>13686</v>
      </c>
      <c r="F27"/>
      <c r="G27" s="2"/>
    </row>
    <row r="28" spans="1:7" ht="15.6" hidden="1" outlineLevel="2" x14ac:dyDescent="0.6">
      <c r="A28" s="19" t="s">
        <v>8</v>
      </c>
      <c r="B28">
        <v>13</v>
      </c>
      <c r="C28">
        <v>14</v>
      </c>
      <c r="D28">
        <v>119</v>
      </c>
      <c r="E28">
        <v>6464</v>
      </c>
      <c r="F28"/>
      <c r="G28" s="2"/>
    </row>
    <row r="29" spans="1:7" ht="15.6" hidden="1" outlineLevel="2" x14ac:dyDescent="0.6">
      <c r="A29" s="19" t="s">
        <v>10</v>
      </c>
      <c r="B29" s="20">
        <v>0</v>
      </c>
      <c r="C29" s="20">
        <v>0</v>
      </c>
      <c r="D29" s="20">
        <v>0</v>
      </c>
      <c r="E29" s="20">
        <v>0</v>
      </c>
      <c r="F29" s="20"/>
      <c r="G29" s="2"/>
    </row>
    <row r="30" spans="1:7" ht="15.6" hidden="1" outlineLevel="2" x14ac:dyDescent="0.6">
      <c r="A30" s="19" t="s">
        <v>9</v>
      </c>
      <c r="B30" s="20">
        <v>0</v>
      </c>
      <c r="C30" s="20">
        <v>0</v>
      </c>
      <c r="D30" s="20">
        <v>0</v>
      </c>
      <c r="E30" s="20">
        <v>0</v>
      </c>
      <c r="F30" s="20"/>
      <c r="G30" s="2"/>
    </row>
    <row r="31" spans="1:7" s="16" customFormat="1" ht="15.6" outlineLevel="1" collapsed="1" x14ac:dyDescent="0.6">
      <c r="A31" s="15" t="s">
        <v>22</v>
      </c>
      <c r="B31" s="11">
        <f t="shared" ref="B31:E31" si="7">B32+B33+B34+B35+B36</f>
        <v>1625</v>
      </c>
      <c r="C31" s="11">
        <f t="shared" si="7"/>
        <v>1517</v>
      </c>
      <c r="D31" s="11">
        <f t="shared" si="7"/>
        <v>32021</v>
      </c>
      <c r="E31" s="11">
        <f t="shared" si="7"/>
        <v>1918862</v>
      </c>
      <c r="F31" s="11"/>
      <c r="G31" s="8"/>
    </row>
    <row r="32" spans="1:7" ht="15.6" hidden="1" outlineLevel="2" x14ac:dyDescent="0.6">
      <c r="A32" s="19" t="s">
        <v>5</v>
      </c>
      <c r="B32" s="21">
        <v>1457</v>
      </c>
      <c r="C32" s="4">
        <v>1354</v>
      </c>
      <c r="D32">
        <v>28949</v>
      </c>
      <c r="E32">
        <v>1790372</v>
      </c>
      <c r="F32"/>
      <c r="G32" s="2"/>
    </row>
    <row r="33" spans="1:8" ht="15.6" hidden="1" outlineLevel="2" x14ac:dyDescent="0.6">
      <c r="A33" s="19" t="s">
        <v>7</v>
      </c>
      <c r="B33">
        <v>39</v>
      </c>
      <c r="C33">
        <v>38</v>
      </c>
      <c r="D33">
        <v>1996</v>
      </c>
      <c r="E33">
        <v>73998</v>
      </c>
      <c r="F33"/>
      <c r="G33" s="2"/>
    </row>
    <row r="34" spans="1:8" ht="15.6" hidden="1" outlineLevel="2" x14ac:dyDescent="0.6">
      <c r="A34" s="19" t="s">
        <v>8</v>
      </c>
      <c r="B34">
        <v>129</v>
      </c>
      <c r="C34">
        <v>125</v>
      </c>
      <c r="D34">
        <v>1076</v>
      </c>
      <c r="E34">
        <v>54492</v>
      </c>
      <c r="F34"/>
      <c r="G34" s="2"/>
    </row>
    <row r="35" spans="1:8" ht="15.6" hidden="1" outlineLevel="2" x14ac:dyDescent="0.6">
      <c r="A35" s="19" t="s">
        <v>10</v>
      </c>
      <c r="B35" s="20">
        <v>0</v>
      </c>
      <c r="C35" s="20">
        <v>0</v>
      </c>
      <c r="D35" s="20">
        <v>0</v>
      </c>
      <c r="E35" s="20">
        <v>0</v>
      </c>
      <c r="F35" s="20"/>
      <c r="G35" s="2"/>
    </row>
    <row r="36" spans="1:8" ht="15.6" hidden="1" outlineLevel="2" x14ac:dyDescent="0.6">
      <c r="A36" s="19" t="s">
        <v>9</v>
      </c>
      <c r="B36" s="20">
        <v>0</v>
      </c>
      <c r="C36" s="20">
        <v>0</v>
      </c>
      <c r="D36" s="20">
        <v>0</v>
      </c>
      <c r="E36" s="20">
        <v>0</v>
      </c>
      <c r="F36" s="20"/>
      <c r="G36" s="2"/>
    </row>
    <row r="37" spans="1:8" s="16" customFormat="1" ht="15.6" outlineLevel="1" collapsed="1" x14ac:dyDescent="0.6">
      <c r="A37" s="15" t="s">
        <v>23</v>
      </c>
      <c r="B37" s="11">
        <f t="shared" ref="B37:E37" si="8">B38+B39+B40+B41+B42</f>
        <v>739</v>
      </c>
      <c r="C37" s="11">
        <f t="shared" si="8"/>
        <v>615</v>
      </c>
      <c r="D37" s="11">
        <f t="shared" si="8"/>
        <v>31506</v>
      </c>
      <c r="E37" s="11">
        <f t="shared" si="8"/>
        <v>1729139</v>
      </c>
      <c r="F37" s="11"/>
      <c r="G37" s="17"/>
      <c r="H37" s="18"/>
    </row>
    <row r="38" spans="1:8" ht="15.6" hidden="1" outlineLevel="2" x14ac:dyDescent="0.6">
      <c r="A38" s="19" t="s">
        <v>5</v>
      </c>
      <c r="B38" s="21">
        <v>641</v>
      </c>
      <c r="C38" s="4">
        <v>521</v>
      </c>
      <c r="D38">
        <v>28754</v>
      </c>
      <c r="E38">
        <v>1624574</v>
      </c>
      <c r="F38"/>
      <c r="G38" s="2"/>
    </row>
    <row r="39" spans="1:8" ht="15.6" hidden="1" outlineLevel="2" x14ac:dyDescent="0.6">
      <c r="A39" s="19" t="s">
        <v>7</v>
      </c>
      <c r="B39">
        <v>51</v>
      </c>
      <c r="C39">
        <v>48</v>
      </c>
      <c r="D39">
        <v>2343</v>
      </c>
      <c r="E39">
        <v>84833</v>
      </c>
      <c r="F39" s="20"/>
      <c r="G39" s="2"/>
    </row>
    <row r="40" spans="1:8" ht="15.6" hidden="1" outlineLevel="2" x14ac:dyDescent="0.6">
      <c r="A40" s="19" t="s">
        <v>8</v>
      </c>
      <c r="B40">
        <v>47</v>
      </c>
      <c r="C40">
        <v>46</v>
      </c>
      <c r="D40">
        <v>409</v>
      </c>
      <c r="E40">
        <v>19732</v>
      </c>
      <c r="F40"/>
      <c r="G40" s="2"/>
    </row>
    <row r="41" spans="1:8" ht="15.6" hidden="1" outlineLevel="2" x14ac:dyDescent="0.6">
      <c r="A41" s="19" t="s">
        <v>10</v>
      </c>
      <c r="B41" s="20">
        <v>0</v>
      </c>
      <c r="C41" s="20">
        <v>0</v>
      </c>
      <c r="D41" s="20">
        <v>0</v>
      </c>
      <c r="E41" s="20">
        <v>0</v>
      </c>
      <c r="F41" s="20"/>
      <c r="G41" s="2"/>
    </row>
    <row r="42" spans="1:8" ht="15.6" hidden="1" outlineLevel="2" x14ac:dyDescent="0.6">
      <c r="A42" s="19" t="s">
        <v>9</v>
      </c>
      <c r="B42" s="20">
        <v>0</v>
      </c>
      <c r="C42" s="20">
        <v>0</v>
      </c>
      <c r="D42" s="20">
        <v>0</v>
      </c>
      <c r="E42" s="20">
        <v>0</v>
      </c>
      <c r="F42" s="20"/>
      <c r="G42" s="2"/>
    </row>
    <row r="43" spans="1:8" s="16" customFormat="1" ht="15.6" outlineLevel="1" collapsed="1" x14ac:dyDescent="0.6">
      <c r="A43" s="15" t="s">
        <v>24</v>
      </c>
      <c r="B43" s="11">
        <f t="shared" ref="B43:E43" si="9">B44+B45+B46+B47+B48</f>
        <v>2173</v>
      </c>
      <c r="C43" s="11">
        <f t="shared" si="9"/>
        <v>1911</v>
      </c>
      <c r="D43" s="11">
        <f t="shared" si="9"/>
        <v>94750</v>
      </c>
      <c r="E43" s="11">
        <f t="shared" si="9"/>
        <v>5255568</v>
      </c>
      <c r="F43" s="11"/>
      <c r="G43" s="8"/>
    </row>
    <row r="44" spans="1:8" ht="15.6" hidden="1" outlineLevel="2" x14ac:dyDescent="0.6">
      <c r="A44" s="19" t="s">
        <v>5</v>
      </c>
      <c r="B44" s="20">
        <v>1957</v>
      </c>
      <c r="C44" s="4">
        <v>1699</v>
      </c>
      <c r="D44">
        <v>88832</v>
      </c>
      <c r="E44">
        <v>5042126</v>
      </c>
      <c r="F44"/>
      <c r="G44" s="2"/>
    </row>
    <row r="45" spans="1:8" ht="15.6" hidden="1" outlineLevel="2" x14ac:dyDescent="0.6">
      <c r="A45" s="19" t="s">
        <v>7</v>
      </c>
      <c r="B45">
        <v>105</v>
      </c>
      <c r="C45">
        <v>104</v>
      </c>
      <c r="D45">
        <v>4930</v>
      </c>
      <c r="E45">
        <v>172849</v>
      </c>
      <c r="F45"/>
      <c r="G45" s="2"/>
    </row>
    <row r="46" spans="1:8" ht="15.6" hidden="1" outlineLevel="2" x14ac:dyDescent="0.6">
      <c r="A46" s="19" t="s">
        <v>8</v>
      </c>
      <c r="B46">
        <v>111</v>
      </c>
      <c r="C46">
        <v>108</v>
      </c>
      <c r="D46">
        <v>988</v>
      </c>
      <c r="E46">
        <v>40593</v>
      </c>
      <c r="F46"/>
      <c r="G46" s="2"/>
    </row>
    <row r="47" spans="1:8" ht="15.6" hidden="1" outlineLevel="2" x14ac:dyDescent="0.6">
      <c r="A47" s="19" t="s">
        <v>10</v>
      </c>
      <c r="B47" s="20">
        <v>0</v>
      </c>
      <c r="C47" s="20">
        <v>0</v>
      </c>
      <c r="D47" s="20">
        <v>0</v>
      </c>
      <c r="E47" s="20">
        <v>0</v>
      </c>
      <c r="F47" s="20"/>
      <c r="G47" s="2"/>
    </row>
    <row r="48" spans="1:8" ht="15.6" hidden="1" outlineLevel="2" x14ac:dyDescent="0.6">
      <c r="A48" s="19" t="s">
        <v>9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"/>
    </row>
    <row r="49" spans="1:7" s="16" customFormat="1" ht="15.6" outlineLevel="1" collapsed="1" x14ac:dyDescent="0.6">
      <c r="A49" s="15" t="s">
        <v>25</v>
      </c>
      <c r="B49" s="11">
        <f t="shared" ref="B49:E49" si="10">B50+B51+B52+B53+B54</f>
        <v>3938</v>
      </c>
      <c r="C49" s="11">
        <f t="shared" si="10"/>
        <v>3688</v>
      </c>
      <c r="D49" s="11">
        <f t="shared" si="10"/>
        <v>131848</v>
      </c>
      <c r="E49" s="11">
        <f t="shared" si="10"/>
        <v>7863222</v>
      </c>
      <c r="F49" s="11"/>
      <c r="G49" s="8"/>
    </row>
    <row r="50" spans="1:7" ht="15.6" hidden="1" outlineLevel="2" x14ac:dyDescent="0.6">
      <c r="A50" s="19" t="s">
        <v>5</v>
      </c>
      <c r="B50" s="20">
        <v>3532</v>
      </c>
      <c r="C50" s="4">
        <v>3295</v>
      </c>
      <c r="D50">
        <v>121861</v>
      </c>
      <c r="E50">
        <v>7504061</v>
      </c>
      <c r="F50"/>
      <c r="G50" s="2"/>
    </row>
    <row r="51" spans="1:7" ht="15.6" hidden="1" outlineLevel="2" x14ac:dyDescent="0.6">
      <c r="A51" s="19" t="s">
        <v>7</v>
      </c>
      <c r="B51">
        <v>176</v>
      </c>
      <c r="C51">
        <v>161</v>
      </c>
      <c r="D51">
        <v>7930</v>
      </c>
      <c r="E51">
        <v>269406</v>
      </c>
      <c r="F51"/>
      <c r="G51" s="2"/>
    </row>
    <row r="52" spans="1:7" ht="15.6" hidden="1" outlineLevel="2" x14ac:dyDescent="0.6">
      <c r="A52" s="19" t="s">
        <v>8</v>
      </c>
      <c r="B52">
        <v>229</v>
      </c>
      <c r="C52">
        <v>231</v>
      </c>
      <c r="D52">
        <v>2045</v>
      </c>
      <c r="E52">
        <v>89494</v>
      </c>
      <c r="F52"/>
      <c r="G52" s="2"/>
    </row>
    <row r="53" spans="1:7" ht="15.6" hidden="1" outlineLevel="2" x14ac:dyDescent="0.6">
      <c r="A53" s="19" t="s">
        <v>10</v>
      </c>
      <c r="B53" s="20">
        <v>1</v>
      </c>
      <c r="C53" s="20">
        <v>1</v>
      </c>
      <c r="D53" s="20">
        <v>12</v>
      </c>
      <c r="E53" s="20">
        <v>261</v>
      </c>
      <c r="F53" s="20"/>
      <c r="G53" s="2"/>
    </row>
    <row r="54" spans="1:7" ht="15.6" hidden="1" outlineLevel="2" x14ac:dyDescent="0.6">
      <c r="A54" s="19" t="s">
        <v>9</v>
      </c>
      <c r="B54" s="20">
        <v>0</v>
      </c>
      <c r="C54" s="20">
        <v>0</v>
      </c>
      <c r="D54" s="20">
        <v>0</v>
      </c>
      <c r="E54" s="20">
        <v>0</v>
      </c>
      <c r="F54" s="20"/>
      <c r="G54" s="2"/>
    </row>
    <row r="55" spans="1:7" s="16" customFormat="1" ht="15.6" outlineLevel="1" collapsed="1" x14ac:dyDescent="0.6">
      <c r="A55" s="15" t="s">
        <v>26</v>
      </c>
      <c r="B55" s="11">
        <f t="shared" ref="B55:E55" si="11">B56+B57+B58+B59+B60</f>
        <v>2984</v>
      </c>
      <c r="C55" s="11">
        <f t="shared" si="11"/>
        <v>2765</v>
      </c>
      <c r="D55" s="11">
        <f t="shared" si="11"/>
        <v>73045</v>
      </c>
      <c r="E55" s="11">
        <f t="shared" si="11"/>
        <v>4283399</v>
      </c>
      <c r="F55" s="11"/>
      <c r="G55" s="8"/>
    </row>
    <row r="56" spans="1:7" ht="15.6" hidden="1" outlineLevel="2" x14ac:dyDescent="0.6">
      <c r="A56" s="19" t="s">
        <v>5</v>
      </c>
      <c r="B56" s="20">
        <v>2784</v>
      </c>
      <c r="C56">
        <v>2570</v>
      </c>
      <c r="D56">
        <v>69862</v>
      </c>
      <c r="E56">
        <v>4163890</v>
      </c>
      <c r="F56"/>
      <c r="G56" s="2"/>
    </row>
    <row r="57" spans="1:7" ht="15.6" hidden="1" outlineLevel="2" x14ac:dyDescent="0.6">
      <c r="A57" s="19" t="s">
        <v>7</v>
      </c>
      <c r="B57">
        <v>42</v>
      </c>
      <c r="C57">
        <v>36</v>
      </c>
      <c r="D57">
        <v>1781</v>
      </c>
      <c r="E57">
        <v>63005</v>
      </c>
      <c r="F57"/>
      <c r="G57" s="2"/>
    </row>
    <row r="58" spans="1:7" ht="15.6" hidden="1" outlineLevel="2" x14ac:dyDescent="0.6">
      <c r="A58" s="19" t="s">
        <v>8</v>
      </c>
      <c r="B58">
        <v>158</v>
      </c>
      <c r="C58">
        <v>159</v>
      </c>
      <c r="D58">
        <v>1402</v>
      </c>
      <c r="E58">
        <v>56504</v>
      </c>
      <c r="F58"/>
      <c r="G58" s="2"/>
    </row>
    <row r="59" spans="1:7" ht="15.6" hidden="1" outlineLevel="2" x14ac:dyDescent="0.6">
      <c r="A59" s="19" t="s">
        <v>10</v>
      </c>
      <c r="B59" s="20">
        <v>0</v>
      </c>
      <c r="C59" s="20">
        <v>0</v>
      </c>
      <c r="D59" s="20">
        <v>0</v>
      </c>
      <c r="E59" s="20">
        <v>0</v>
      </c>
      <c r="F59" s="20"/>
      <c r="G59" s="2"/>
    </row>
    <row r="60" spans="1:7" ht="15.6" hidden="1" outlineLevel="2" x14ac:dyDescent="0.6">
      <c r="A60" s="19" t="s">
        <v>9</v>
      </c>
      <c r="B60" s="20">
        <v>0</v>
      </c>
      <c r="C60" s="20">
        <v>0</v>
      </c>
      <c r="D60" s="20">
        <v>0</v>
      </c>
      <c r="E60" s="20">
        <v>0</v>
      </c>
      <c r="F60" s="20"/>
      <c r="G60" s="2"/>
    </row>
    <row r="61" spans="1:7" s="16" customFormat="1" ht="15.6" outlineLevel="1" collapsed="1" x14ac:dyDescent="0.6">
      <c r="A61" s="15" t="s">
        <v>27</v>
      </c>
      <c r="B61" s="11">
        <f t="shared" ref="B61:E61" si="12">B62+B63+B64+B65+B66</f>
        <v>390</v>
      </c>
      <c r="C61" s="11">
        <f t="shared" si="12"/>
        <v>304</v>
      </c>
      <c r="D61" s="11">
        <f t="shared" si="12"/>
        <v>26971</v>
      </c>
      <c r="E61" s="11">
        <f t="shared" si="12"/>
        <v>1295914</v>
      </c>
      <c r="F61" s="11"/>
      <c r="G61" s="8"/>
    </row>
    <row r="62" spans="1:7" ht="15.6" hidden="1" outlineLevel="2" x14ac:dyDescent="0.6">
      <c r="A62" s="19" t="s">
        <v>5</v>
      </c>
      <c r="B62" s="21">
        <v>349</v>
      </c>
      <c r="C62">
        <v>263</v>
      </c>
      <c r="D62">
        <v>25951</v>
      </c>
      <c r="E62">
        <v>1256676</v>
      </c>
      <c r="F62"/>
      <c r="G62" s="2"/>
    </row>
    <row r="63" spans="1:7" ht="15.6" hidden="1" outlineLevel="2" x14ac:dyDescent="0.6">
      <c r="A63" s="19" t="s">
        <v>7</v>
      </c>
      <c r="B63">
        <v>19</v>
      </c>
      <c r="C63">
        <v>18</v>
      </c>
      <c r="D63">
        <v>813</v>
      </c>
      <c r="E63">
        <v>29131</v>
      </c>
      <c r="F63"/>
      <c r="G63" s="2"/>
    </row>
    <row r="64" spans="1:7" ht="15.6" hidden="1" outlineLevel="2" x14ac:dyDescent="0.6">
      <c r="A64" s="19" t="s">
        <v>8</v>
      </c>
      <c r="B64">
        <v>22</v>
      </c>
      <c r="C64">
        <v>23</v>
      </c>
      <c r="D64">
        <v>207</v>
      </c>
      <c r="E64">
        <v>10107</v>
      </c>
      <c r="F64"/>
      <c r="G64" s="2"/>
    </row>
    <row r="65" spans="1:7" ht="15.6" hidden="1" outlineLevel="2" x14ac:dyDescent="0.6">
      <c r="A65" s="19" t="s">
        <v>10</v>
      </c>
      <c r="B65" s="20">
        <v>0</v>
      </c>
      <c r="C65" s="20">
        <v>0</v>
      </c>
      <c r="D65" s="20">
        <v>0</v>
      </c>
      <c r="E65" s="20">
        <v>0</v>
      </c>
      <c r="F65" s="20"/>
      <c r="G65" s="2"/>
    </row>
    <row r="66" spans="1:7" ht="15.9" hidden="1" customHeight="1" outlineLevel="2" x14ac:dyDescent="0.6">
      <c r="A66" s="19" t="s">
        <v>9</v>
      </c>
      <c r="B66" s="20">
        <v>0</v>
      </c>
      <c r="C66" s="20">
        <v>0</v>
      </c>
      <c r="D66" s="20">
        <v>0</v>
      </c>
      <c r="E66" s="20">
        <v>0</v>
      </c>
      <c r="F66" s="20"/>
      <c r="G66" s="2"/>
    </row>
    <row r="67" spans="1:7" s="16" customFormat="1" ht="15.6" outlineLevel="1" collapsed="1" x14ac:dyDescent="0.6">
      <c r="A67" s="15" t="s">
        <v>28</v>
      </c>
      <c r="B67" s="11">
        <f t="shared" ref="B67:E67" si="13">B68+B69+B70+B71+B72</f>
        <v>4505</v>
      </c>
      <c r="C67" s="11">
        <f t="shared" si="13"/>
        <v>4018</v>
      </c>
      <c r="D67" s="11">
        <f t="shared" si="13"/>
        <v>194408</v>
      </c>
      <c r="E67" s="11">
        <f t="shared" si="13"/>
        <v>11111942</v>
      </c>
      <c r="F67" s="11"/>
      <c r="G67" s="8"/>
    </row>
    <row r="68" spans="1:7" ht="15.6" hidden="1" outlineLevel="2" x14ac:dyDescent="0.6">
      <c r="A68" s="19" t="s">
        <v>5</v>
      </c>
      <c r="B68" s="20">
        <v>4037</v>
      </c>
      <c r="C68">
        <v>3567</v>
      </c>
      <c r="D68">
        <v>180977</v>
      </c>
      <c r="E68">
        <v>10628521</v>
      </c>
      <c r="F68"/>
      <c r="G68" s="2"/>
    </row>
    <row r="69" spans="1:7" ht="15.6" hidden="1" outlineLevel="2" x14ac:dyDescent="0.6">
      <c r="A69" s="19" t="s">
        <v>7</v>
      </c>
      <c r="B69">
        <v>245</v>
      </c>
      <c r="C69">
        <v>233</v>
      </c>
      <c r="D69">
        <v>11431</v>
      </c>
      <c r="E69">
        <v>401303</v>
      </c>
      <c r="F69"/>
      <c r="G69" s="2"/>
    </row>
    <row r="70" spans="1:7" ht="15.6" hidden="1" outlineLevel="2" x14ac:dyDescent="0.6">
      <c r="A70" s="19" t="s">
        <v>8</v>
      </c>
      <c r="B70">
        <v>222</v>
      </c>
      <c r="C70">
        <v>217</v>
      </c>
      <c r="D70">
        <v>1994</v>
      </c>
      <c r="E70">
        <v>81336</v>
      </c>
      <c r="F70"/>
      <c r="G70" s="2"/>
    </row>
    <row r="71" spans="1:7" ht="15.6" hidden="1" outlineLevel="2" x14ac:dyDescent="0.6">
      <c r="A71" s="19" t="s">
        <v>10</v>
      </c>
      <c r="B71" s="20">
        <v>1</v>
      </c>
      <c r="C71" s="20">
        <v>1</v>
      </c>
      <c r="D71" s="20">
        <v>6</v>
      </c>
      <c r="E71" s="20">
        <v>782</v>
      </c>
      <c r="F71" s="20"/>
      <c r="G71" s="2"/>
    </row>
    <row r="72" spans="1:7" ht="15.6" hidden="1" outlineLevel="2" x14ac:dyDescent="0.6">
      <c r="A72" s="19" t="s">
        <v>9</v>
      </c>
      <c r="B72" s="20">
        <v>0</v>
      </c>
      <c r="C72" s="20">
        <v>0</v>
      </c>
      <c r="D72" s="20">
        <v>0</v>
      </c>
      <c r="E72" s="20">
        <v>0</v>
      </c>
      <c r="F72" s="20"/>
      <c r="G72" s="2"/>
    </row>
    <row r="73" spans="1:7" s="16" customFormat="1" ht="15.9" customHeight="1" outlineLevel="1" collapsed="1" x14ac:dyDescent="0.6">
      <c r="A73" s="15" t="s">
        <v>29</v>
      </c>
      <c r="B73" s="11">
        <f t="shared" ref="B73:E73" si="14">B74+B75+B76+B77+B78</f>
        <v>3005</v>
      </c>
      <c r="C73" s="11">
        <f t="shared" si="14"/>
        <v>2750</v>
      </c>
      <c r="D73" s="11">
        <f t="shared" si="14"/>
        <v>86357</v>
      </c>
      <c r="E73" s="11">
        <f t="shared" si="14"/>
        <v>4936889</v>
      </c>
      <c r="F73" s="11"/>
      <c r="G73" s="8"/>
    </row>
    <row r="74" spans="1:7" ht="15.6" hidden="1" outlineLevel="2" x14ac:dyDescent="0.6">
      <c r="A74" s="19" t="s">
        <v>5</v>
      </c>
      <c r="B74" s="20">
        <v>2749</v>
      </c>
      <c r="C74">
        <v>2508</v>
      </c>
      <c r="D74">
        <v>80551</v>
      </c>
      <c r="E74">
        <v>4726969</v>
      </c>
      <c r="F74"/>
      <c r="G74" s="2"/>
    </row>
    <row r="75" spans="1:7" ht="15.6" hidden="1" outlineLevel="2" x14ac:dyDescent="0.6">
      <c r="A75" s="19" t="s">
        <v>7</v>
      </c>
      <c r="B75">
        <v>110</v>
      </c>
      <c r="C75">
        <v>100</v>
      </c>
      <c r="D75">
        <v>4539</v>
      </c>
      <c r="E75">
        <v>155702</v>
      </c>
      <c r="F75"/>
      <c r="G75" s="2"/>
    </row>
    <row r="76" spans="1:7" ht="15.6" hidden="1" outlineLevel="2" x14ac:dyDescent="0.6">
      <c r="A76" s="19" t="s">
        <v>8</v>
      </c>
      <c r="B76">
        <v>146</v>
      </c>
      <c r="C76">
        <v>142</v>
      </c>
      <c r="D76">
        <v>1267</v>
      </c>
      <c r="E76">
        <v>54218</v>
      </c>
      <c r="F76"/>
      <c r="G76" s="2"/>
    </row>
    <row r="77" spans="1:7" ht="15.6" hidden="1" outlineLevel="2" x14ac:dyDescent="0.6">
      <c r="A77" s="19" t="s">
        <v>10</v>
      </c>
      <c r="B77" s="20">
        <v>0</v>
      </c>
      <c r="C77" s="20">
        <v>0</v>
      </c>
      <c r="D77" s="20">
        <v>0</v>
      </c>
      <c r="E77" s="20">
        <v>0</v>
      </c>
      <c r="F77" s="20"/>
      <c r="G77" s="2"/>
    </row>
    <row r="78" spans="1:7" ht="17.100000000000001" hidden="1" customHeight="1" outlineLevel="2" x14ac:dyDescent="0.6">
      <c r="A78" s="19" t="s">
        <v>9</v>
      </c>
      <c r="B78" s="20">
        <v>0</v>
      </c>
      <c r="C78" s="20">
        <v>0</v>
      </c>
      <c r="D78" s="20">
        <v>0</v>
      </c>
      <c r="E78" s="20">
        <v>0</v>
      </c>
      <c r="F78" s="20"/>
      <c r="G78" s="2"/>
    </row>
    <row r="79" spans="1:7" s="16" customFormat="1" ht="15.6" outlineLevel="1" collapsed="1" x14ac:dyDescent="0.6">
      <c r="A79" s="15" t="s">
        <v>30</v>
      </c>
      <c r="B79" s="11">
        <f t="shared" ref="B79:E79" si="15">B80+B81+B82+B83+B84</f>
        <v>6</v>
      </c>
      <c r="C79" s="11">
        <f t="shared" si="15"/>
        <v>5</v>
      </c>
      <c r="D79" s="11">
        <f t="shared" si="15"/>
        <v>187</v>
      </c>
      <c r="E79" s="11">
        <f t="shared" si="15"/>
        <v>11748</v>
      </c>
      <c r="F79" s="11"/>
      <c r="G79" s="8"/>
    </row>
    <row r="80" spans="1:7" ht="15.6" hidden="1" outlineLevel="3" x14ac:dyDescent="0.6">
      <c r="A80" s="19" t="s">
        <v>5</v>
      </c>
      <c r="B80" s="21">
        <v>5</v>
      </c>
      <c r="C80">
        <v>4</v>
      </c>
      <c r="D80">
        <v>180</v>
      </c>
      <c r="E80">
        <v>11617</v>
      </c>
      <c r="F80"/>
      <c r="G80" s="2"/>
    </row>
    <row r="81" spans="1:7" ht="15.6" hidden="1" outlineLevel="3" x14ac:dyDescent="0.6">
      <c r="A81" s="19" t="s">
        <v>7</v>
      </c>
      <c r="B81">
        <v>0</v>
      </c>
      <c r="C81">
        <v>0</v>
      </c>
      <c r="D81">
        <v>0</v>
      </c>
      <c r="E81">
        <v>0</v>
      </c>
      <c r="F81"/>
      <c r="G81" s="2"/>
    </row>
    <row r="82" spans="1:7" ht="15.6" hidden="1" outlineLevel="3" x14ac:dyDescent="0.6">
      <c r="A82" s="19" t="s">
        <v>8</v>
      </c>
      <c r="B82">
        <v>1</v>
      </c>
      <c r="C82">
        <v>1</v>
      </c>
      <c r="D82">
        <v>7</v>
      </c>
      <c r="E82">
        <v>131</v>
      </c>
      <c r="F82"/>
      <c r="G82" s="2"/>
    </row>
    <row r="83" spans="1:7" ht="15.6" hidden="1" outlineLevel="3" x14ac:dyDescent="0.6">
      <c r="A83" s="19" t="s">
        <v>10</v>
      </c>
      <c r="B83" s="20">
        <v>0</v>
      </c>
      <c r="C83" s="20">
        <v>0</v>
      </c>
      <c r="D83" s="20">
        <v>0</v>
      </c>
      <c r="E83" s="20">
        <v>0</v>
      </c>
      <c r="F83" s="20"/>
      <c r="G83" s="2"/>
    </row>
    <row r="84" spans="1:7" ht="15.6" hidden="1" outlineLevel="3" x14ac:dyDescent="0.6">
      <c r="A84" s="19" t="s">
        <v>9</v>
      </c>
      <c r="B84" s="20">
        <v>0</v>
      </c>
      <c r="C84" s="20">
        <v>0</v>
      </c>
      <c r="D84" s="20">
        <v>0</v>
      </c>
      <c r="E84" s="20">
        <v>0</v>
      </c>
      <c r="F84" s="20"/>
      <c r="G84" s="2"/>
    </row>
    <row r="85" spans="1:7" s="16" customFormat="1" ht="15.6" outlineLevel="1" collapsed="1" x14ac:dyDescent="0.6">
      <c r="A85" s="15" t="s">
        <v>31</v>
      </c>
      <c r="B85" s="11">
        <f t="shared" ref="B85:E85" si="16">B86+B87+B88+B89+B90</f>
        <v>3</v>
      </c>
      <c r="C85" s="11">
        <f t="shared" si="16"/>
        <v>3</v>
      </c>
      <c r="D85" s="11">
        <f t="shared" si="16"/>
        <v>134</v>
      </c>
      <c r="E85" s="11">
        <f t="shared" si="16"/>
        <v>9073</v>
      </c>
      <c r="F85" s="11"/>
      <c r="G85" s="8"/>
    </row>
    <row r="86" spans="1:7" ht="15.6" hidden="1" outlineLevel="2" x14ac:dyDescent="0.6">
      <c r="A86" s="19" t="s">
        <v>5</v>
      </c>
      <c r="B86" s="20">
        <v>3</v>
      </c>
      <c r="C86">
        <v>3</v>
      </c>
      <c r="D86">
        <v>134</v>
      </c>
      <c r="E86">
        <v>9073</v>
      </c>
      <c r="F86"/>
      <c r="G86" s="2"/>
    </row>
    <row r="87" spans="1:7" ht="15.6" hidden="1" outlineLevel="2" x14ac:dyDescent="0.6">
      <c r="A87" s="19" t="s">
        <v>7</v>
      </c>
      <c r="B87">
        <v>0</v>
      </c>
      <c r="C87">
        <v>0</v>
      </c>
      <c r="D87">
        <v>0</v>
      </c>
      <c r="E87">
        <v>0</v>
      </c>
      <c r="F87"/>
      <c r="G87" s="2"/>
    </row>
    <row r="88" spans="1:7" ht="15.6" hidden="1" outlineLevel="2" x14ac:dyDescent="0.6">
      <c r="A88" s="19" t="s">
        <v>8</v>
      </c>
      <c r="B88">
        <v>0</v>
      </c>
      <c r="C88">
        <v>0</v>
      </c>
      <c r="D88">
        <v>0</v>
      </c>
      <c r="E88">
        <v>0</v>
      </c>
      <c r="F88"/>
      <c r="G88" s="2"/>
    </row>
    <row r="89" spans="1:7" ht="15.6" hidden="1" outlineLevel="2" x14ac:dyDescent="0.6">
      <c r="A89" s="19" t="s">
        <v>10</v>
      </c>
      <c r="B89" s="20">
        <v>0</v>
      </c>
      <c r="C89" s="20">
        <v>0</v>
      </c>
      <c r="D89" s="20">
        <v>0</v>
      </c>
      <c r="E89" s="20">
        <v>0</v>
      </c>
      <c r="F89" s="20"/>
      <c r="G89" s="2"/>
    </row>
    <row r="90" spans="1:7" ht="15.6" hidden="1" outlineLevel="2" x14ac:dyDescent="0.6">
      <c r="A90" s="19" t="s">
        <v>9</v>
      </c>
      <c r="B90" s="20">
        <v>0</v>
      </c>
      <c r="C90" s="20">
        <v>0</v>
      </c>
      <c r="D90" s="20">
        <v>0</v>
      </c>
      <c r="E90" s="20">
        <v>0</v>
      </c>
      <c r="F90" s="20"/>
      <c r="G90" s="2"/>
    </row>
    <row r="91" spans="1:7" s="16" customFormat="1" ht="15.6" outlineLevel="1" collapsed="1" x14ac:dyDescent="0.6">
      <c r="A91" s="15" t="s">
        <v>32</v>
      </c>
      <c r="B91" s="11">
        <f t="shared" ref="B91:E91" si="17">B92+B93+B94+B95+B96</f>
        <v>1</v>
      </c>
      <c r="C91" s="11">
        <f t="shared" si="17"/>
        <v>1</v>
      </c>
      <c r="D91" s="11">
        <f t="shared" si="17"/>
        <v>10</v>
      </c>
      <c r="E91" s="11">
        <f t="shared" si="17"/>
        <v>752</v>
      </c>
      <c r="F91" s="11"/>
      <c r="G91" s="8"/>
    </row>
    <row r="92" spans="1:7" ht="15.6" hidden="1" outlineLevel="2" x14ac:dyDescent="0.6">
      <c r="A92" s="19" t="s">
        <v>5</v>
      </c>
      <c r="B92" s="20">
        <v>1</v>
      </c>
      <c r="C92">
        <v>1</v>
      </c>
      <c r="D92">
        <v>10</v>
      </c>
      <c r="E92">
        <v>752</v>
      </c>
      <c r="F92"/>
      <c r="G92" s="2"/>
    </row>
    <row r="93" spans="1:7" ht="15.6" hidden="1" outlineLevel="2" x14ac:dyDescent="0.6">
      <c r="A93" s="19" t="s">
        <v>7</v>
      </c>
      <c r="B93">
        <v>0</v>
      </c>
      <c r="C93">
        <v>0</v>
      </c>
      <c r="D93">
        <v>0</v>
      </c>
      <c r="E93">
        <v>0</v>
      </c>
      <c r="F93"/>
      <c r="G93" s="2"/>
    </row>
    <row r="94" spans="1:7" ht="15.6" hidden="1" outlineLevel="2" x14ac:dyDescent="0.6">
      <c r="A94" s="19" t="s">
        <v>8</v>
      </c>
      <c r="B94">
        <v>0</v>
      </c>
      <c r="C94">
        <v>0</v>
      </c>
      <c r="D94">
        <v>0</v>
      </c>
      <c r="E94">
        <v>0</v>
      </c>
      <c r="F94"/>
      <c r="G94" s="2"/>
    </row>
    <row r="95" spans="1:7" ht="15.6" hidden="1" outlineLevel="2" x14ac:dyDescent="0.6">
      <c r="A95" s="19" t="s">
        <v>10</v>
      </c>
      <c r="B95" s="20">
        <v>0</v>
      </c>
      <c r="C95" s="20">
        <v>0</v>
      </c>
      <c r="D95" s="20">
        <v>0</v>
      </c>
      <c r="E95" s="20">
        <v>0</v>
      </c>
      <c r="F95" s="20"/>
      <c r="G95" s="2"/>
    </row>
    <row r="96" spans="1:7" ht="15.6" hidden="1" outlineLevel="2" x14ac:dyDescent="0.6">
      <c r="A96" s="19" t="s">
        <v>9</v>
      </c>
      <c r="B96" s="20">
        <v>0</v>
      </c>
      <c r="C96" s="20">
        <v>0</v>
      </c>
      <c r="D96" s="20">
        <v>0</v>
      </c>
      <c r="E96" s="20">
        <v>0</v>
      </c>
      <c r="F96" s="20"/>
      <c r="G96" s="2"/>
    </row>
    <row r="97" spans="1:7" ht="15.6" hidden="1" outlineLevel="2" x14ac:dyDescent="0.6">
      <c r="A97" s="19" t="s">
        <v>5</v>
      </c>
      <c r="B97">
        <v>549</v>
      </c>
      <c r="C97" s="4">
        <v>396</v>
      </c>
      <c r="D97">
        <v>36939</v>
      </c>
      <c r="E97">
        <v>2127722</v>
      </c>
      <c r="F97">
        <v>57.6</v>
      </c>
      <c r="G97" s="2"/>
    </row>
    <row r="98" spans="1:7" ht="15.6" hidden="1" outlineLevel="2" x14ac:dyDescent="0.6">
      <c r="A98" s="19" t="s">
        <v>7</v>
      </c>
      <c r="B98">
        <v>80</v>
      </c>
      <c r="C98">
        <v>66</v>
      </c>
      <c r="D98">
        <v>5151</v>
      </c>
      <c r="E98">
        <v>194833</v>
      </c>
      <c r="F98">
        <v>37.82</v>
      </c>
      <c r="G98" s="2"/>
    </row>
    <row r="99" spans="1:7" ht="15.6" hidden="1" outlineLevel="2" x14ac:dyDescent="0.6">
      <c r="A99" s="19" t="s">
        <v>8</v>
      </c>
      <c r="B99">
        <v>21</v>
      </c>
      <c r="C99">
        <v>24</v>
      </c>
      <c r="D99">
        <v>167</v>
      </c>
      <c r="E99">
        <v>9319</v>
      </c>
      <c r="F99">
        <v>55.8</v>
      </c>
      <c r="G99" s="2"/>
    </row>
    <row r="100" spans="1:7" ht="15.6" hidden="1" outlineLevel="2" x14ac:dyDescent="0.6">
      <c r="A100" s="19" t="s">
        <v>10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  <c r="G100" s="2"/>
    </row>
    <row r="101" spans="1:7" ht="15.6" hidden="1" outlineLevel="2" x14ac:dyDescent="0.6">
      <c r="A101" s="19" t="s">
        <v>9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"/>
    </row>
    <row r="102" spans="1:7" ht="15.6" hidden="1" outlineLevel="2" x14ac:dyDescent="0.6">
      <c r="A102" s="19" t="s">
        <v>5</v>
      </c>
      <c r="B102">
        <v>104</v>
      </c>
      <c r="C102" s="4">
        <v>68</v>
      </c>
      <c r="D102">
        <v>5356</v>
      </c>
      <c r="E102">
        <v>286853</v>
      </c>
      <c r="F102">
        <v>53.56</v>
      </c>
      <c r="G102" s="2"/>
    </row>
    <row r="103" spans="1:7" ht="15.6" hidden="1" outlineLevel="2" x14ac:dyDescent="0.6">
      <c r="A103" s="19" t="s">
        <v>7</v>
      </c>
      <c r="B103">
        <v>12</v>
      </c>
      <c r="C103">
        <v>10</v>
      </c>
      <c r="D103">
        <v>558</v>
      </c>
      <c r="E103">
        <v>19468</v>
      </c>
      <c r="F103">
        <v>34.89</v>
      </c>
      <c r="G103" s="2"/>
    </row>
    <row r="104" spans="1:7" ht="15.6" hidden="1" outlineLevel="2" x14ac:dyDescent="0.6">
      <c r="A104" s="19" t="s">
        <v>8</v>
      </c>
      <c r="B104">
        <v>5</v>
      </c>
      <c r="C104">
        <v>5</v>
      </c>
      <c r="D104">
        <v>39</v>
      </c>
      <c r="E104">
        <v>1890</v>
      </c>
      <c r="F104">
        <v>48.47</v>
      </c>
      <c r="G104" s="2"/>
    </row>
    <row r="105" spans="1:7" ht="15.6" hidden="1" outlineLevel="2" x14ac:dyDescent="0.6">
      <c r="A105" s="19" t="s">
        <v>10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  <c r="G105" s="2"/>
    </row>
    <row r="106" spans="1:7" ht="15.6" hidden="1" outlineLevel="2" x14ac:dyDescent="0.6">
      <c r="A106" s="19" t="s">
        <v>9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  <c r="G106" s="2"/>
    </row>
    <row r="107" spans="1:7" ht="15.6" outlineLevel="1" collapsed="1" x14ac:dyDescent="0.6">
      <c r="A107" s="19"/>
      <c r="B107" s="20"/>
      <c r="C107" s="20"/>
      <c r="D107" s="20"/>
      <c r="E107" s="20"/>
      <c r="F107" s="20"/>
      <c r="G107" s="2"/>
    </row>
    <row r="108" spans="1:7" s="3" customFormat="1" ht="23.4" customHeight="1" x14ac:dyDescent="0.6">
      <c r="A108" s="9" t="s">
        <v>18</v>
      </c>
      <c r="B108" s="7">
        <f>B109+B110+B111+B112+B113</f>
        <v>14059</v>
      </c>
      <c r="C108" s="7">
        <f t="shared" ref="C108:E108" si="18">C109+C110+C111+C112+C113</f>
        <v>12703</v>
      </c>
      <c r="D108" s="7">
        <f t="shared" si="18"/>
        <v>432520</v>
      </c>
      <c r="E108" s="7">
        <f t="shared" si="18"/>
        <v>26025287</v>
      </c>
      <c r="F108" s="6">
        <f>E109/D108</f>
        <v>57.306089891796908</v>
      </c>
      <c r="G108" s="2"/>
    </row>
    <row r="109" spans="1:7" ht="15.6" outlineLevel="2" x14ac:dyDescent="0.6">
      <c r="A109" s="19" t="s">
        <v>5</v>
      </c>
      <c r="B109">
        <f>B115+B121+B127+B133+B139+B145+B151+B157+B163+B169+B175</f>
        <v>12504</v>
      </c>
      <c r="C109">
        <f t="shared" ref="C109:E109" si="19">C115+C121+C127+C133+C139+C145+C151+C157+C163+C169+C175</f>
        <v>11199</v>
      </c>
      <c r="D109">
        <f t="shared" si="19"/>
        <v>399489</v>
      </c>
      <c r="E109">
        <f t="shared" si="19"/>
        <v>24786030</v>
      </c>
      <c r="F109" s="1"/>
      <c r="G109" s="2"/>
    </row>
    <row r="110" spans="1:7" ht="15.6" outlineLevel="2" x14ac:dyDescent="0.6">
      <c r="A110" s="19" t="s">
        <v>7</v>
      </c>
      <c r="B110">
        <f>B116+B122+B128+B134+B140+B146+B152+B158+B164+B170+B176</f>
        <v>574</v>
      </c>
      <c r="C110">
        <f t="shared" ref="C110:E110" si="20">C116+C122+C128+C134+C140+C146+C152+C158+C164+C170+C176</f>
        <v>525</v>
      </c>
      <c r="D110">
        <f t="shared" si="20"/>
        <v>24812</v>
      </c>
      <c r="E110">
        <f t="shared" si="20"/>
        <v>864369</v>
      </c>
      <c r="F110" s="1"/>
      <c r="G110" s="2"/>
    </row>
    <row r="111" spans="1:7" ht="15.6" outlineLevel="2" x14ac:dyDescent="0.6">
      <c r="A111" s="19" t="s">
        <v>8</v>
      </c>
      <c r="B111">
        <f>B117+B123+B129+B135+B141+B147+B153+B159+B165+B171+B177</f>
        <v>978</v>
      </c>
      <c r="C111">
        <f t="shared" ref="C111:E111" si="21">C117+C123+C129+C135+C141+C147+C153+C159+C165+C171+C177</f>
        <v>976</v>
      </c>
      <c r="D111">
        <f t="shared" si="21"/>
        <v>8194</v>
      </c>
      <c r="E111">
        <f t="shared" si="21"/>
        <v>372883</v>
      </c>
      <c r="F111" s="1"/>
      <c r="G111" s="2"/>
    </row>
    <row r="112" spans="1:7" ht="15.6" outlineLevel="2" x14ac:dyDescent="0.6">
      <c r="A112" s="19" t="s">
        <v>10</v>
      </c>
      <c r="B112" s="4">
        <f>B118+B124+B130+B136+B142+B148+B154+B160+B166+B172+B178</f>
        <v>3</v>
      </c>
      <c r="C112" s="4">
        <f t="shared" ref="C112:E112" si="22">C118+C124+C130+C136+C142+C148+C154+C160+C166+C172+C178</f>
        <v>3</v>
      </c>
      <c r="D112" s="4">
        <f t="shared" si="22"/>
        <v>25</v>
      </c>
      <c r="E112" s="4">
        <f t="shared" si="22"/>
        <v>2005</v>
      </c>
      <c r="F112" s="20"/>
      <c r="G112" s="2"/>
    </row>
    <row r="113" spans="1:7" ht="15.6" outlineLevel="2" x14ac:dyDescent="0.6">
      <c r="A113" s="19" t="s">
        <v>9</v>
      </c>
      <c r="B113" s="4">
        <f>B119+B125+B131+B137+B143+B149+B155+B161+B167+B173+B179</f>
        <v>0</v>
      </c>
      <c r="C113" s="4">
        <f t="shared" ref="C113:E113" si="23">C119+C125+C131+C137+C143+C149+C155+C161+C167+C173+C179</f>
        <v>0</v>
      </c>
      <c r="D113" s="4">
        <f t="shared" si="23"/>
        <v>0</v>
      </c>
      <c r="E113" s="4">
        <f t="shared" si="23"/>
        <v>0</v>
      </c>
      <c r="F113" s="20"/>
      <c r="G113" s="2"/>
    </row>
    <row r="114" spans="1:7" s="16" customFormat="1" ht="15.6" outlineLevel="1" x14ac:dyDescent="0.6">
      <c r="A114" s="15" t="s">
        <v>33</v>
      </c>
      <c r="B114" s="11">
        <f t="shared" ref="B114:E114" si="24">B115+B116+B117+B118+B119</f>
        <v>6</v>
      </c>
      <c r="C114" s="11">
        <f t="shared" si="24"/>
        <v>6</v>
      </c>
      <c r="D114" s="11">
        <f t="shared" si="24"/>
        <v>55</v>
      </c>
      <c r="E114" s="11">
        <f t="shared" si="24"/>
        <v>2478</v>
      </c>
      <c r="F114" s="11"/>
      <c r="G114" s="8"/>
    </row>
    <row r="115" spans="1:7" ht="15.6" hidden="1" outlineLevel="2" x14ac:dyDescent="0.6">
      <c r="A115" s="19" t="s">
        <v>5</v>
      </c>
      <c r="B115">
        <v>6</v>
      </c>
      <c r="C115">
        <v>6</v>
      </c>
      <c r="D115">
        <v>55</v>
      </c>
      <c r="E115">
        <v>2478</v>
      </c>
      <c r="F115"/>
      <c r="G115" s="2"/>
    </row>
    <row r="116" spans="1:7" ht="15.6" hidden="1" outlineLevel="2" x14ac:dyDescent="0.6">
      <c r="A116" s="19" t="s">
        <v>7</v>
      </c>
      <c r="B116">
        <v>0</v>
      </c>
      <c r="C116">
        <v>0</v>
      </c>
      <c r="D116">
        <v>0</v>
      </c>
      <c r="E116">
        <v>0</v>
      </c>
      <c r="F116"/>
      <c r="G116" s="2"/>
    </row>
    <row r="117" spans="1:7" ht="15.6" hidden="1" outlineLevel="2" x14ac:dyDescent="0.6">
      <c r="A117" s="19" t="s">
        <v>8</v>
      </c>
      <c r="B117">
        <v>0</v>
      </c>
      <c r="C117">
        <v>0</v>
      </c>
      <c r="D117">
        <v>0</v>
      </c>
      <c r="E117">
        <v>0</v>
      </c>
      <c r="F117"/>
      <c r="G117" s="2"/>
    </row>
    <row r="118" spans="1:7" ht="15.6" hidden="1" outlineLevel="2" x14ac:dyDescent="0.6">
      <c r="A118" s="19" t="s">
        <v>10</v>
      </c>
      <c r="B118" s="20">
        <v>0</v>
      </c>
      <c r="C118" s="20">
        <v>0</v>
      </c>
      <c r="D118" s="20">
        <v>0</v>
      </c>
      <c r="E118" s="20">
        <v>0</v>
      </c>
      <c r="F118" s="20"/>
      <c r="G118" s="2"/>
    </row>
    <row r="119" spans="1:7" ht="15.6" hidden="1" outlineLevel="2" x14ac:dyDescent="0.6">
      <c r="A119" s="19" t="s">
        <v>9</v>
      </c>
      <c r="B119" s="20">
        <v>0</v>
      </c>
      <c r="C119" s="20">
        <v>0</v>
      </c>
      <c r="D119" s="20">
        <v>0</v>
      </c>
      <c r="E119" s="20">
        <v>0</v>
      </c>
      <c r="F119" s="20"/>
      <c r="G119" s="2"/>
    </row>
    <row r="120" spans="1:7" s="16" customFormat="1" ht="15.6" outlineLevel="1" collapsed="1" x14ac:dyDescent="0.6">
      <c r="A120" s="15" t="s">
        <v>34</v>
      </c>
      <c r="B120" s="11">
        <f t="shared" ref="B120:E120" si="25">B121+B122+B123+B124+B125</f>
        <v>237</v>
      </c>
      <c r="C120" s="11">
        <f t="shared" si="25"/>
        <v>185</v>
      </c>
      <c r="D120" s="11">
        <f t="shared" si="25"/>
        <v>9725</v>
      </c>
      <c r="E120" s="11">
        <f t="shared" si="25"/>
        <v>559239</v>
      </c>
      <c r="F120" s="11"/>
      <c r="G120" s="8"/>
    </row>
    <row r="121" spans="1:7" ht="15.6" hidden="1" outlineLevel="2" x14ac:dyDescent="0.6">
      <c r="A121" s="19" t="s">
        <v>5</v>
      </c>
      <c r="B121">
        <v>205</v>
      </c>
      <c r="C121">
        <v>157</v>
      </c>
      <c r="D121">
        <v>8529</v>
      </c>
      <c r="E121">
        <v>519651</v>
      </c>
      <c r="F121"/>
      <c r="G121" s="2"/>
    </row>
    <row r="122" spans="1:7" ht="15.6" hidden="1" outlineLevel="2" x14ac:dyDescent="0.6">
      <c r="A122" s="19" t="s">
        <v>7</v>
      </c>
      <c r="B122">
        <v>18</v>
      </c>
      <c r="C122">
        <v>14</v>
      </c>
      <c r="D122">
        <v>1095</v>
      </c>
      <c r="E122">
        <v>33757</v>
      </c>
      <c r="F122"/>
      <c r="G122" s="2"/>
    </row>
    <row r="123" spans="1:7" ht="15.6" hidden="1" outlineLevel="2" x14ac:dyDescent="0.6">
      <c r="A123" s="19" t="s">
        <v>8</v>
      </c>
      <c r="B123">
        <v>14</v>
      </c>
      <c r="C123">
        <v>14</v>
      </c>
      <c r="D123">
        <v>101</v>
      </c>
      <c r="E123">
        <v>5831</v>
      </c>
      <c r="F123"/>
      <c r="G123" s="2"/>
    </row>
    <row r="124" spans="1:7" ht="15.6" hidden="1" outlineLevel="2" x14ac:dyDescent="0.6">
      <c r="A124" s="19" t="s">
        <v>10</v>
      </c>
      <c r="B124" s="20">
        <v>0</v>
      </c>
      <c r="C124" s="20">
        <v>0</v>
      </c>
      <c r="D124" s="20">
        <v>0</v>
      </c>
      <c r="E124" s="20">
        <v>0</v>
      </c>
      <c r="F124" s="20"/>
      <c r="G124" s="2"/>
    </row>
    <row r="125" spans="1:7" ht="15.6" hidden="1" outlineLevel="2" x14ac:dyDescent="0.6">
      <c r="A125" s="19" t="s">
        <v>9</v>
      </c>
      <c r="B125" s="20">
        <v>0</v>
      </c>
      <c r="C125" s="20">
        <v>0</v>
      </c>
      <c r="D125" s="20">
        <v>0</v>
      </c>
      <c r="E125" s="20">
        <v>0</v>
      </c>
      <c r="F125" s="20"/>
      <c r="G125" s="2"/>
    </row>
    <row r="126" spans="1:7" s="16" customFormat="1" ht="15.6" outlineLevel="1" collapsed="1" x14ac:dyDescent="0.6">
      <c r="A126" s="15" t="s">
        <v>35</v>
      </c>
      <c r="B126" s="11">
        <f t="shared" ref="B126:E126" si="26">B127+B128+B129+B130+B131</f>
        <v>153</v>
      </c>
      <c r="C126" s="11">
        <f t="shared" si="26"/>
        <v>140</v>
      </c>
      <c r="D126" s="11">
        <f t="shared" si="26"/>
        <v>2754</v>
      </c>
      <c r="E126" s="11">
        <f t="shared" si="26"/>
        <v>171056</v>
      </c>
      <c r="F126" s="11"/>
      <c r="G126" s="8"/>
    </row>
    <row r="127" spans="1:7" ht="15.6" hidden="1" outlineLevel="2" x14ac:dyDescent="0.6">
      <c r="A127" s="19" t="s">
        <v>5</v>
      </c>
      <c r="B127">
        <v>138</v>
      </c>
      <c r="C127">
        <v>126</v>
      </c>
      <c r="D127">
        <v>2441</v>
      </c>
      <c r="E127">
        <v>158366</v>
      </c>
      <c r="F127"/>
      <c r="G127" s="2"/>
    </row>
    <row r="128" spans="1:7" ht="15.6" hidden="1" outlineLevel="2" x14ac:dyDescent="0.6">
      <c r="A128" s="19" t="s">
        <v>7</v>
      </c>
      <c r="B128">
        <v>4</v>
      </c>
      <c r="C128">
        <v>3</v>
      </c>
      <c r="D128">
        <v>233</v>
      </c>
      <c r="E128">
        <v>8945</v>
      </c>
      <c r="F128"/>
      <c r="G128" s="2"/>
    </row>
    <row r="129" spans="1:7" ht="15.6" hidden="1" outlineLevel="2" x14ac:dyDescent="0.6">
      <c r="A129" s="19" t="s">
        <v>8</v>
      </c>
      <c r="B129">
        <v>11</v>
      </c>
      <c r="C129">
        <v>11</v>
      </c>
      <c r="D129">
        <v>80</v>
      </c>
      <c r="E129">
        <v>3745</v>
      </c>
      <c r="F129"/>
      <c r="G129" s="2"/>
    </row>
    <row r="130" spans="1:7" ht="15.6" hidden="1" outlineLevel="2" x14ac:dyDescent="0.6">
      <c r="A130" s="19" t="s">
        <v>10</v>
      </c>
      <c r="B130" s="20">
        <v>0</v>
      </c>
      <c r="C130" s="20">
        <v>0</v>
      </c>
      <c r="D130" s="20">
        <v>0</v>
      </c>
      <c r="E130" s="20">
        <v>0</v>
      </c>
      <c r="F130" s="20"/>
      <c r="G130" s="2"/>
    </row>
    <row r="131" spans="1:7" ht="15.6" hidden="1" outlineLevel="2" x14ac:dyDescent="0.6">
      <c r="A131" s="19" t="s">
        <v>9</v>
      </c>
      <c r="B131" s="20">
        <v>0</v>
      </c>
      <c r="C131" s="20">
        <v>0</v>
      </c>
      <c r="D131" s="20">
        <v>0</v>
      </c>
      <c r="E131" s="20">
        <v>0</v>
      </c>
      <c r="F131" s="20"/>
      <c r="G131" s="2"/>
    </row>
    <row r="132" spans="1:7" s="16" customFormat="1" ht="15.6" outlineLevel="1" collapsed="1" x14ac:dyDescent="0.6">
      <c r="A132" s="15" t="s">
        <v>36</v>
      </c>
      <c r="B132" s="11">
        <f t="shared" ref="B132:E132" si="27">B133+B134+B135+B136+B137</f>
        <v>292</v>
      </c>
      <c r="C132" s="11">
        <f t="shared" si="27"/>
        <v>260</v>
      </c>
      <c r="D132" s="11">
        <f t="shared" si="27"/>
        <v>7117</v>
      </c>
      <c r="E132" s="11">
        <f t="shared" si="27"/>
        <v>447447</v>
      </c>
      <c r="F132" s="11"/>
      <c r="G132" s="8"/>
    </row>
    <row r="133" spans="1:7" ht="15.6" hidden="1" outlineLevel="3" x14ac:dyDescent="0.6">
      <c r="A133" s="19" t="s">
        <v>5</v>
      </c>
      <c r="B133">
        <v>234</v>
      </c>
      <c r="C133">
        <v>203</v>
      </c>
      <c r="D133">
        <v>6301</v>
      </c>
      <c r="E133">
        <v>414913</v>
      </c>
      <c r="F133"/>
      <c r="G133" s="2"/>
    </row>
    <row r="134" spans="1:7" ht="15.6" hidden="1" outlineLevel="3" x14ac:dyDescent="0.6">
      <c r="A134" s="19" t="s">
        <v>7</v>
      </c>
      <c r="B134">
        <v>15</v>
      </c>
      <c r="C134">
        <v>14</v>
      </c>
      <c r="D134">
        <v>512</v>
      </c>
      <c r="E134">
        <v>18860</v>
      </c>
      <c r="F134"/>
      <c r="G134" s="2"/>
    </row>
    <row r="135" spans="1:7" ht="15.6" hidden="1" outlineLevel="3" x14ac:dyDescent="0.6">
      <c r="A135" s="19" t="s">
        <v>8</v>
      </c>
      <c r="B135">
        <v>43</v>
      </c>
      <c r="C135">
        <v>43</v>
      </c>
      <c r="D135">
        <v>304</v>
      </c>
      <c r="E135">
        <v>13674</v>
      </c>
      <c r="F135"/>
      <c r="G135" s="2"/>
    </row>
    <row r="136" spans="1:7" ht="15.6" hidden="1" outlineLevel="3" x14ac:dyDescent="0.6">
      <c r="A136" s="19" t="s">
        <v>10</v>
      </c>
      <c r="B136" s="20">
        <v>0</v>
      </c>
      <c r="C136" s="20">
        <v>0</v>
      </c>
      <c r="D136" s="20">
        <v>0</v>
      </c>
      <c r="E136" s="20">
        <v>0</v>
      </c>
      <c r="F136" s="20"/>
      <c r="G136" s="2"/>
    </row>
    <row r="137" spans="1:7" ht="15.6" hidden="1" outlineLevel="3" x14ac:dyDescent="0.6">
      <c r="A137" s="19" t="s">
        <v>9</v>
      </c>
      <c r="B137" s="20">
        <v>0</v>
      </c>
      <c r="C137" s="20">
        <v>0</v>
      </c>
      <c r="D137" s="20">
        <v>0</v>
      </c>
      <c r="E137" s="20">
        <v>0</v>
      </c>
      <c r="F137" s="20"/>
      <c r="G137" s="2"/>
    </row>
    <row r="138" spans="1:7" s="16" customFormat="1" ht="15.6" outlineLevel="1" collapsed="1" x14ac:dyDescent="0.6">
      <c r="A138" s="15" t="s">
        <v>37</v>
      </c>
      <c r="B138" s="11">
        <f t="shared" ref="B138:E138" si="28">B139+B140+B141+B142+B143</f>
        <v>2497</v>
      </c>
      <c r="C138" s="11">
        <f t="shared" si="28"/>
        <v>2262</v>
      </c>
      <c r="D138" s="11">
        <f t="shared" si="28"/>
        <v>89198</v>
      </c>
      <c r="E138" s="11">
        <f t="shared" si="28"/>
        <v>5363825</v>
      </c>
      <c r="F138" s="11"/>
      <c r="G138" s="8"/>
    </row>
    <row r="139" spans="1:7" ht="15.6" hidden="1" outlineLevel="2" x14ac:dyDescent="0.6">
      <c r="A139" s="19" t="s">
        <v>5</v>
      </c>
      <c r="B139">
        <v>2244</v>
      </c>
      <c r="C139">
        <v>2016</v>
      </c>
      <c r="D139">
        <v>83686</v>
      </c>
      <c r="E139">
        <v>5161365</v>
      </c>
      <c r="F139"/>
      <c r="G139" s="2"/>
    </row>
    <row r="140" spans="1:7" ht="15.6" hidden="1" outlineLevel="2" x14ac:dyDescent="0.6">
      <c r="A140" s="19" t="s">
        <v>7</v>
      </c>
      <c r="B140">
        <v>93</v>
      </c>
      <c r="C140">
        <v>84</v>
      </c>
      <c r="D140">
        <v>4077</v>
      </c>
      <c r="E140">
        <v>135691</v>
      </c>
      <c r="F140"/>
      <c r="G140" s="2"/>
    </row>
    <row r="141" spans="1:7" ht="15.6" hidden="1" outlineLevel="2" x14ac:dyDescent="0.6">
      <c r="A141" s="19" t="s">
        <v>8</v>
      </c>
      <c r="B141">
        <v>159</v>
      </c>
      <c r="C141">
        <v>161</v>
      </c>
      <c r="D141">
        <v>1428</v>
      </c>
      <c r="E141">
        <v>65887</v>
      </c>
      <c r="F141"/>
      <c r="G141" s="2"/>
    </row>
    <row r="142" spans="1:7" ht="15.6" hidden="1" outlineLevel="2" x14ac:dyDescent="0.6">
      <c r="A142" s="19" t="s">
        <v>10</v>
      </c>
      <c r="B142" s="20">
        <v>1</v>
      </c>
      <c r="C142" s="20">
        <v>1</v>
      </c>
      <c r="D142" s="20">
        <v>7</v>
      </c>
      <c r="E142" s="20">
        <v>882</v>
      </c>
      <c r="F142" s="20"/>
      <c r="G142" s="2"/>
    </row>
    <row r="143" spans="1:7" ht="15.6" hidden="1" outlineLevel="2" x14ac:dyDescent="0.6">
      <c r="A143" s="19" t="s">
        <v>9</v>
      </c>
      <c r="B143" s="20">
        <v>0</v>
      </c>
      <c r="C143" s="20">
        <v>0</v>
      </c>
      <c r="D143" s="20">
        <v>0</v>
      </c>
      <c r="E143" s="20">
        <v>0</v>
      </c>
      <c r="F143" s="20"/>
      <c r="G143" s="2"/>
    </row>
    <row r="144" spans="1:7" s="16" customFormat="1" ht="15.6" outlineLevel="1" collapsed="1" x14ac:dyDescent="0.6">
      <c r="A144" s="15" t="s">
        <v>38</v>
      </c>
      <c r="B144" s="11">
        <f t="shared" ref="B144:E144" si="29">B145+B146+B147+B148+B149</f>
        <v>304</v>
      </c>
      <c r="C144" s="11">
        <f t="shared" si="29"/>
        <v>264</v>
      </c>
      <c r="D144" s="11">
        <f t="shared" si="29"/>
        <v>9693</v>
      </c>
      <c r="E144" s="11">
        <f t="shared" si="29"/>
        <v>603082</v>
      </c>
      <c r="F144" s="11"/>
      <c r="G144" s="8"/>
    </row>
    <row r="145" spans="1:7" ht="15.6" hidden="1" outlineLevel="3" x14ac:dyDescent="0.6">
      <c r="A145" s="19" t="s">
        <v>5</v>
      </c>
      <c r="B145">
        <v>274</v>
      </c>
      <c r="C145">
        <v>236</v>
      </c>
      <c r="D145">
        <v>9036</v>
      </c>
      <c r="E145">
        <v>578818</v>
      </c>
      <c r="F145"/>
      <c r="G145" s="2"/>
    </row>
    <row r="146" spans="1:7" ht="15.6" hidden="1" outlineLevel="3" x14ac:dyDescent="0.6">
      <c r="A146" s="19" t="s">
        <v>7</v>
      </c>
      <c r="B146">
        <v>11</v>
      </c>
      <c r="C146">
        <v>9</v>
      </c>
      <c r="D146">
        <v>491</v>
      </c>
      <c r="E146">
        <v>18184</v>
      </c>
      <c r="F146"/>
      <c r="G146" s="2"/>
    </row>
    <row r="147" spans="1:7" ht="15.6" hidden="1" outlineLevel="3" x14ac:dyDescent="0.6">
      <c r="A147" s="19" t="s">
        <v>8</v>
      </c>
      <c r="B147">
        <v>19</v>
      </c>
      <c r="C147">
        <v>19</v>
      </c>
      <c r="D147">
        <v>166</v>
      </c>
      <c r="E147">
        <v>6080</v>
      </c>
      <c r="F147"/>
      <c r="G147" s="2"/>
    </row>
    <row r="148" spans="1:7" ht="15.6" hidden="1" outlineLevel="3" x14ac:dyDescent="0.6">
      <c r="A148" s="19" t="s">
        <v>10</v>
      </c>
      <c r="B148" s="20">
        <v>0</v>
      </c>
      <c r="C148" s="20">
        <v>0</v>
      </c>
      <c r="D148" s="20">
        <v>0</v>
      </c>
      <c r="E148" s="20">
        <v>0</v>
      </c>
      <c r="F148" s="20"/>
      <c r="G148" s="2"/>
    </row>
    <row r="149" spans="1:7" ht="15.6" hidden="1" outlineLevel="3" x14ac:dyDescent="0.6">
      <c r="A149" s="19" t="s">
        <v>9</v>
      </c>
      <c r="B149" s="20">
        <v>0</v>
      </c>
      <c r="C149" s="20">
        <v>0</v>
      </c>
      <c r="D149" s="20">
        <v>0</v>
      </c>
      <c r="E149" s="20">
        <v>0</v>
      </c>
      <c r="F149" s="20"/>
      <c r="G149" s="2"/>
    </row>
    <row r="150" spans="1:7" s="16" customFormat="1" ht="15.6" outlineLevel="1" collapsed="1" x14ac:dyDescent="0.6">
      <c r="A150" s="15" t="s">
        <v>39</v>
      </c>
      <c r="B150" s="11">
        <f t="shared" ref="B150:E150" si="30">B151+B152+B153+B154+B155</f>
        <v>1892</v>
      </c>
      <c r="C150" s="11">
        <f t="shared" si="30"/>
        <v>1678</v>
      </c>
      <c r="D150" s="11">
        <f t="shared" si="30"/>
        <v>60813</v>
      </c>
      <c r="E150" s="11">
        <f t="shared" si="30"/>
        <v>3712127</v>
      </c>
      <c r="F150" s="11"/>
      <c r="G150" s="8"/>
    </row>
    <row r="151" spans="1:7" ht="15.6" hidden="1" outlineLevel="2" x14ac:dyDescent="0.6">
      <c r="A151" s="19" t="s">
        <v>5</v>
      </c>
      <c r="B151">
        <v>1677</v>
      </c>
      <c r="C151">
        <v>1471</v>
      </c>
      <c r="D151">
        <v>56515</v>
      </c>
      <c r="E151">
        <v>3556817</v>
      </c>
      <c r="F151"/>
      <c r="G151" s="2"/>
    </row>
    <row r="152" spans="1:7" ht="15.6" hidden="1" outlineLevel="2" x14ac:dyDescent="0.6">
      <c r="A152" s="19" t="s">
        <v>7</v>
      </c>
      <c r="B152">
        <v>67</v>
      </c>
      <c r="C152">
        <v>59</v>
      </c>
      <c r="D152">
        <v>3052</v>
      </c>
      <c r="E152">
        <v>104140</v>
      </c>
      <c r="F152"/>
      <c r="G152" s="2"/>
    </row>
    <row r="153" spans="1:7" ht="15.6" hidden="1" outlineLevel="2" x14ac:dyDescent="0.6">
      <c r="A153" s="19" t="s">
        <v>8</v>
      </c>
      <c r="B153">
        <v>148</v>
      </c>
      <c r="C153">
        <v>148</v>
      </c>
      <c r="D153">
        <v>1246</v>
      </c>
      <c r="E153">
        <v>51170</v>
      </c>
      <c r="F153"/>
      <c r="G153" s="2"/>
    </row>
    <row r="154" spans="1:7" ht="15.6" hidden="1" outlineLevel="2" x14ac:dyDescent="0.6">
      <c r="A154" s="19" t="s">
        <v>10</v>
      </c>
      <c r="B154" s="20">
        <v>0</v>
      </c>
      <c r="C154" s="20">
        <v>0</v>
      </c>
      <c r="D154" s="20">
        <v>0</v>
      </c>
      <c r="E154" s="20">
        <v>0</v>
      </c>
      <c r="F154" s="20"/>
      <c r="G154" s="2"/>
    </row>
    <row r="155" spans="1:7" ht="15.6" hidden="1" outlineLevel="2" x14ac:dyDescent="0.6">
      <c r="A155" s="19" t="s">
        <v>9</v>
      </c>
      <c r="B155" s="20">
        <v>0</v>
      </c>
      <c r="C155" s="20">
        <v>0</v>
      </c>
      <c r="D155" s="20">
        <v>0</v>
      </c>
      <c r="E155" s="20">
        <v>0</v>
      </c>
      <c r="F155" s="20"/>
      <c r="G155" s="2"/>
    </row>
    <row r="156" spans="1:7" s="16" customFormat="1" ht="15.6" outlineLevel="1" collapsed="1" x14ac:dyDescent="0.6">
      <c r="A156" s="15" t="s">
        <v>40</v>
      </c>
      <c r="B156" s="11">
        <f t="shared" ref="B156:E156" si="31">B157+B158+B159+B160+B161</f>
        <v>87</v>
      </c>
      <c r="C156" s="11">
        <f t="shared" si="31"/>
        <v>78</v>
      </c>
      <c r="D156" s="11">
        <f t="shared" si="31"/>
        <v>2843</v>
      </c>
      <c r="E156" s="11">
        <f t="shared" si="31"/>
        <v>179939</v>
      </c>
      <c r="F156" s="11"/>
      <c r="G156" s="8"/>
    </row>
    <row r="157" spans="1:7" ht="15.6" hidden="1" outlineLevel="3" x14ac:dyDescent="0.6">
      <c r="A157" s="19" t="s">
        <v>5</v>
      </c>
      <c r="B157">
        <v>79</v>
      </c>
      <c r="C157">
        <v>70</v>
      </c>
      <c r="D157">
        <v>2622</v>
      </c>
      <c r="E157">
        <v>169962</v>
      </c>
      <c r="F157"/>
      <c r="G157" s="2"/>
    </row>
    <row r="158" spans="1:7" ht="15.6" hidden="1" outlineLevel="3" x14ac:dyDescent="0.6">
      <c r="A158" s="19" t="s">
        <v>7</v>
      </c>
      <c r="B158">
        <v>2</v>
      </c>
      <c r="C158">
        <v>2</v>
      </c>
      <c r="D158">
        <v>171</v>
      </c>
      <c r="E158">
        <v>6881</v>
      </c>
      <c r="F158"/>
      <c r="G158" s="2"/>
    </row>
    <row r="159" spans="1:7" ht="15.6" hidden="1" outlineLevel="3" x14ac:dyDescent="0.6">
      <c r="A159" s="19" t="s">
        <v>8</v>
      </c>
      <c r="B159">
        <v>6</v>
      </c>
      <c r="C159">
        <v>6</v>
      </c>
      <c r="D159">
        <v>50</v>
      </c>
      <c r="E159">
        <v>3096</v>
      </c>
      <c r="F159"/>
      <c r="G159" s="2"/>
    </row>
    <row r="160" spans="1:7" ht="15.6" hidden="1" outlineLevel="3" x14ac:dyDescent="0.6">
      <c r="A160" s="19" t="s">
        <v>10</v>
      </c>
      <c r="B160" s="20">
        <v>0</v>
      </c>
      <c r="C160" s="20">
        <v>0</v>
      </c>
      <c r="D160" s="20">
        <v>0</v>
      </c>
      <c r="E160" s="20">
        <v>0</v>
      </c>
      <c r="F160" s="20"/>
      <c r="G160" s="2"/>
    </row>
    <row r="161" spans="1:7" ht="15.6" hidden="1" outlineLevel="3" x14ac:dyDescent="0.6">
      <c r="A161" s="19" t="s">
        <v>9</v>
      </c>
      <c r="B161" s="20">
        <v>0</v>
      </c>
      <c r="C161" s="20">
        <v>0</v>
      </c>
      <c r="D161" s="20">
        <v>0</v>
      </c>
      <c r="E161" s="20">
        <v>0</v>
      </c>
      <c r="F161" s="20"/>
      <c r="G161" s="2"/>
    </row>
    <row r="162" spans="1:7" s="16" customFormat="1" ht="15.6" outlineLevel="1" collapsed="1" x14ac:dyDescent="0.6">
      <c r="A162" s="15" t="s">
        <v>41</v>
      </c>
      <c r="B162" s="11">
        <f t="shared" ref="B162:E162" si="32">B163+B164+B165+B166+B167</f>
        <v>5821</v>
      </c>
      <c r="C162" s="11">
        <f t="shared" si="32"/>
        <v>5238</v>
      </c>
      <c r="D162" s="11">
        <f t="shared" si="32"/>
        <v>195867</v>
      </c>
      <c r="E162" s="11">
        <f t="shared" si="32"/>
        <v>11663021</v>
      </c>
      <c r="F162" s="11"/>
      <c r="G162" s="8"/>
    </row>
    <row r="163" spans="1:7" ht="15.6" hidden="1" outlineLevel="3" x14ac:dyDescent="0.6">
      <c r="A163" s="19" t="s">
        <v>5</v>
      </c>
      <c r="B163">
        <v>5155</v>
      </c>
      <c r="C163">
        <v>4590</v>
      </c>
      <c r="D163">
        <v>180258</v>
      </c>
      <c r="E163">
        <v>11073820</v>
      </c>
      <c r="F163"/>
      <c r="G163" s="2"/>
    </row>
    <row r="164" spans="1:7" ht="15.6" hidden="1" outlineLevel="3" x14ac:dyDescent="0.6">
      <c r="A164" s="19" t="s">
        <v>7</v>
      </c>
      <c r="B164">
        <v>292</v>
      </c>
      <c r="C164">
        <v>272</v>
      </c>
      <c r="D164">
        <v>12310</v>
      </c>
      <c r="E164">
        <v>433502</v>
      </c>
      <c r="F164"/>
      <c r="G164" s="2"/>
    </row>
    <row r="165" spans="1:7" ht="15.6" hidden="1" outlineLevel="3" x14ac:dyDescent="0.6">
      <c r="A165" s="19" t="s">
        <v>8</v>
      </c>
      <c r="B165">
        <v>374</v>
      </c>
      <c r="C165">
        <v>376</v>
      </c>
      <c r="D165">
        <v>3299</v>
      </c>
      <c r="E165">
        <v>155699</v>
      </c>
      <c r="F165"/>
      <c r="G165" s="2"/>
    </row>
    <row r="166" spans="1:7" ht="15.6" hidden="1" outlineLevel="3" x14ac:dyDescent="0.6">
      <c r="A166" s="19" t="s">
        <v>10</v>
      </c>
      <c r="B166" s="20">
        <v>0</v>
      </c>
      <c r="C166" s="20">
        <v>0</v>
      </c>
      <c r="D166" s="20">
        <v>0</v>
      </c>
      <c r="E166" s="20">
        <v>0</v>
      </c>
      <c r="F166" s="20"/>
      <c r="G166" s="2"/>
    </row>
    <row r="167" spans="1:7" ht="15.6" hidden="1" outlineLevel="3" x14ac:dyDescent="0.6">
      <c r="A167" s="19" t="s">
        <v>9</v>
      </c>
      <c r="B167" s="20">
        <v>0</v>
      </c>
      <c r="C167" s="20">
        <v>0</v>
      </c>
      <c r="D167" s="20">
        <v>0</v>
      </c>
      <c r="E167" s="20">
        <v>0</v>
      </c>
      <c r="F167" s="20"/>
      <c r="G167" s="2"/>
    </row>
    <row r="168" spans="1:7" s="16" customFormat="1" ht="15.6" outlineLevel="1" collapsed="1" x14ac:dyDescent="0.6">
      <c r="A168" s="15" t="s">
        <v>42</v>
      </c>
      <c r="B168" s="11">
        <f t="shared" ref="B168:E168" si="33">B169+B170+B171+B172+B173</f>
        <v>2762</v>
      </c>
      <c r="C168" s="11">
        <f t="shared" si="33"/>
        <v>2585</v>
      </c>
      <c r="D168" s="11">
        <f t="shared" si="33"/>
        <v>54397</v>
      </c>
      <c r="E168" s="11">
        <f t="shared" si="33"/>
        <v>3319891</v>
      </c>
      <c r="F168" s="11"/>
      <c r="G168" s="8"/>
    </row>
    <row r="169" spans="1:7" ht="15.6" hidden="1" outlineLevel="2" x14ac:dyDescent="0.6">
      <c r="A169" s="19" t="s">
        <v>5</v>
      </c>
      <c r="B169">
        <v>2487</v>
      </c>
      <c r="C169">
        <v>2319</v>
      </c>
      <c r="D169">
        <v>50015</v>
      </c>
      <c r="E169">
        <v>3147837</v>
      </c>
      <c r="F169"/>
      <c r="G169" s="2"/>
    </row>
    <row r="170" spans="1:7" ht="15.6" hidden="1" outlineLevel="2" x14ac:dyDescent="0.6">
      <c r="A170" s="19" t="s">
        <v>7</v>
      </c>
      <c r="B170">
        <v>71</v>
      </c>
      <c r="C170">
        <v>67</v>
      </c>
      <c r="D170">
        <v>2853</v>
      </c>
      <c r="E170">
        <v>103854</v>
      </c>
      <c r="F170"/>
      <c r="G170" s="2"/>
    </row>
    <row r="171" spans="1:7" ht="15.6" hidden="1" outlineLevel="2" x14ac:dyDescent="0.6">
      <c r="A171" s="19" t="s">
        <v>8</v>
      </c>
      <c r="B171">
        <v>202</v>
      </c>
      <c r="C171">
        <v>197</v>
      </c>
      <c r="D171">
        <v>1511</v>
      </c>
      <c r="E171">
        <v>67077</v>
      </c>
      <c r="F171"/>
      <c r="G171" s="2"/>
    </row>
    <row r="172" spans="1:7" ht="15.6" hidden="1" outlineLevel="2" x14ac:dyDescent="0.6">
      <c r="A172" s="19" t="s">
        <v>10</v>
      </c>
      <c r="B172" s="20">
        <v>2</v>
      </c>
      <c r="C172" s="20">
        <v>2</v>
      </c>
      <c r="D172" s="20">
        <v>18</v>
      </c>
      <c r="E172" s="20">
        <v>1123</v>
      </c>
      <c r="F172" s="20"/>
      <c r="G172" s="2"/>
    </row>
    <row r="173" spans="1:7" ht="15.6" hidden="1" outlineLevel="2" x14ac:dyDescent="0.6">
      <c r="A173" s="19" t="s">
        <v>9</v>
      </c>
      <c r="B173" s="20">
        <v>0</v>
      </c>
      <c r="C173" s="20">
        <v>0</v>
      </c>
      <c r="D173" s="20">
        <v>0</v>
      </c>
      <c r="E173" s="20">
        <v>0</v>
      </c>
      <c r="F173" s="20"/>
      <c r="G173" s="2"/>
    </row>
    <row r="174" spans="1:7" s="16" customFormat="1" ht="15.6" outlineLevel="1" collapsed="1" x14ac:dyDescent="0.6">
      <c r="A174" s="15" t="s">
        <v>43</v>
      </c>
      <c r="B174" s="11">
        <f t="shared" ref="B174:E174" si="34">B175+B176+B177+B178+B179</f>
        <v>8</v>
      </c>
      <c r="C174" s="11">
        <f t="shared" si="34"/>
        <v>7</v>
      </c>
      <c r="D174" s="11">
        <f t="shared" si="34"/>
        <v>58</v>
      </c>
      <c r="E174" s="11">
        <f t="shared" si="34"/>
        <v>3182</v>
      </c>
      <c r="F174" s="11"/>
      <c r="G174" s="8"/>
    </row>
    <row r="175" spans="1:7" ht="15.6" outlineLevel="3" x14ac:dyDescent="0.6">
      <c r="A175" s="19" t="s">
        <v>5</v>
      </c>
      <c r="B175">
        <v>5</v>
      </c>
      <c r="C175">
        <v>5</v>
      </c>
      <c r="D175">
        <v>31</v>
      </c>
      <c r="E175">
        <v>2003</v>
      </c>
      <c r="F175"/>
      <c r="G175" s="2"/>
    </row>
    <row r="176" spans="1:7" ht="15.6" outlineLevel="3" x14ac:dyDescent="0.6">
      <c r="A176" s="19" t="s">
        <v>7</v>
      </c>
      <c r="B176">
        <v>1</v>
      </c>
      <c r="C176">
        <v>1</v>
      </c>
      <c r="D176">
        <v>18</v>
      </c>
      <c r="E176">
        <v>555</v>
      </c>
      <c r="F176"/>
      <c r="G176" s="2"/>
    </row>
    <row r="177" spans="1:7" ht="15.6" outlineLevel="3" x14ac:dyDescent="0.6">
      <c r="A177" s="19" t="s">
        <v>8</v>
      </c>
      <c r="B177">
        <v>2</v>
      </c>
      <c r="C177">
        <v>1</v>
      </c>
      <c r="D177">
        <v>9</v>
      </c>
      <c r="E177">
        <v>624</v>
      </c>
      <c r="F177"/>
      <c r="G177" s="2"/>
    </row>
    <row r="178" spans="1:7" ht="15.6" outlineLevel="3" x14ac:dyDescent="0.6">
      <c r="A178" s="19" t="s">
        <v>10</v>
      </c>
      <c r="B178" s="20">
        <v>0</v>
      </c>
      <c r="C178" s="20">
        <v>0</v>
      </c>
      <c r="D178" s="20">
        <v>0</v>
      </c>
      <c r="E178" s="20">
        <v>0</v>
      </c>
      <c r="F178" s="20"/>
      <c r="G178" s="2"/>
    </row>
    <row r="179" spans="1:7" ht="15.6" outlineLevel="3" x14ac:dyDescent="0.6">
      <c r="A179" s="19" t="s">
        <v>9</v>
      </c>
      <c r="B179" s="20">
        <v>0</v>
      </c>
      <c r="C179" s="20">
        <v>0</v>
      </c>
      <c r="D179" s="20">
        <v>0</v>
      </c>
      <c r="E179" s="20">
        <v>0</v>
      </c>
      <c r="F179" s="20"/>
      <c r="G179" s="2"/>
    </row>
    <row r="180" spans="1:7" s="3" customFormat="1" ht="23.4" customHeight="1" x14ac:dyDescent="0.6">
      <c r="A180" s="9" t="s">
        <v>19</v>
      </c>
      <c r="B180" s="7">
        <f>B181+B182+B183+B184+B185</f>
        <v>6407</v>
      </c>
      <c r="C180" s="7">
        <f t="shared" ref="C180:E180" si="35">C181+C182+C183+C184+C185</f>
        <v>5308</v>
      </c>
      <c r="D180" s="7">
        <f t="shared" si="35"/>
        <v>282761</v>
      </c>
      <c r="E180" s="7">
        <f t="shared" si="35"/>
        <v>17961214</v>
      </c>
      <c r="F180" s="6">
        <f>E181/D180</f>
        <v>60.341963707866363</v>
      </c>
      <c r="G180" s="2"/>
    </row>
    <row r="181" spans="1:7" ht="15.6" outlineLevel="2" x14ac:dyDescent="0.6">
      <c r="A181" s="19" t="s">
        <v>5</v>
      </c>
      <c r="B181">
        <f>B187+B193+B199+B205+B211+B217+B223+B229</f>
        <v>5490</v>
      </c>
      <c r="C181">
        <f t="shared" ref="C181:E185" si="36">C187+C193+C199+C205+C211+C217+C223+C229</f>
        <v>4432</v>
      </c>
      <c r="D181">
        <f t="shared" si="36"/>
        <v>259835</v>
      </c>
      <c r="E181">
        <f t="shared" si="36"/>
        <v>17062354</v>
      </c>
      <c r="F181" s="1"/>
      <c r="G181" s="2"/>
    </row>
    <row r="182" spans="1:7" ht="15.6" outlineLevel="2" x14ac:dyDescent="0.6">
      <c r="A182" s="19" t="s">
        <v>7</v>
      </c>
      <c r="B182">
        <f t="shared" ref="B182:B185" si="37">B188+B194+B200+B206+B212+B218+B224+B230</f>
        <v>381</v>
      </c>
      <c r="C182">
        <f t="shared" si="36"/>
        <v>339</v>
      </c>
      <c r="D182">
        <f t="shared" si="36"/>
        <v>18146</v>
      </c>
      <c r="E182">
        <f t="shared" si="36"/>
        <v>652940</v>
      </c>
      <c r="F182" s="1"/>
      <c r="G182" s="2"/>
    </row>
    <row r="183" spans="1:7" ht="15.6" outlineLevel="2" x14ac:dyDescent="0.6">
      <c r="A183" s="19" t="s">
        <v>8</v>
      </c>
      <c r="B183">
        <f t="shared" si="37"/>
        <v>536</v>
      </c>
      <c r="C183">
        <f t="shared" si="36"/>
        <v>537</v>
      </c>
      <c r="D183">
        <f t="shared" si="36"/>
        <v>4780</v>
      </c>
      <c r="E183">
        <f t="shared" si="36"/>
        <v>245920</v>
      </c>
      <c r="F183" s="1"/>
      <c r="G183" s="2"/>
    </row>
    <row r="184" spans="1:7" ht="15.6" outlineLevel="2" x14ac:dyDescent="0.6">
      <c r="A184" s="19" t="s">
        <v>10</v>
      </c>
      <c r="B184">
        <f t="shared" si="37"/>
        <v>0</v>
      </c>
      <c r="C184">
        <f t="shared" si="36"/>
        <v>0</v>
      </c>
      <c r="D184">
        <f t="shared" si="36"/>
        <v>0</v>
      </c>
      <c r="E184">
        <f t="shared" si="36"/>
        <v>0</v>
      </c>
      <c r="F184" s="20"/>
      <c r="G184" s="2"/>
    </row>
    <row r="185" spans="1:7" ht="15.6" outlineLevel="2" x14ac:dyDescent="0.6">
      <c r="A185" s="19" t="s">
        <v>9</v>
      </c>
      <c r="B185">
        <f t="shared" si="37"/>
        <v>0</v>
      </c>
      <c r="C185">
        <f t="shared" si="36"/>
        <v>0</v>
      </c>
      <c r="D185">
        <f t="shared" si="36"/>
        <v>0</v>
      </c>
      <c r="E185">
        <f t="shared" si="36"/>
        <v>0</v>
      </c>
      <c r="F185" s="20"/>
      <c r="G185" s="2"/>
    </row>
    <row r="186" spans="1:7" s="16" customFormat="1" ht="15.6" outlineLevel="1" x14ac:dyDescent="0.6">
      <c r="A186" s="15" t="s">
        <v>44</v>
      </c>
      <c r="B186" s="11">
        <f t="shared" ref="B186:E186" si="38">B187+B188+B189+B190+B191</f>
        <v>5</v>
      </c>
      <c r="C186" s="11">
        <f t="shared" si="38"/>
        <v>5</v>
      </c>
      <c r="D186" s="11">
        <f t="shared" si="38"/>
        <v>98</v>
      </c>
      <c r="E186" s="11">
        <f t="shared" si="38"/>
        <v>9087</v>
      </c>
      <c r="F186" s="11"/>
      <c r="G186" s="8"/>
    </row>
    <row r="187" spans="1:7" ht="15.6" hidden="1" outlineLevel="2" x14ac:dyDescent="0.6">
      <c r="A187" s="19" t="s">
        <v>5</v>
      </c>
      <c r="B187">
        <v>5</v>
      </c>
      <c r="C187">
        <v>5</v>
      </c>
      <c r="D187">
        <v>98</v>
      </c>
      <c r="E187">
        <v>9087</v>
      </c>
      <c r="F187"/>
      <c r="G187" s="2"/>
    </row>
    <row r="188" spans="1:7" ht="15.6" hidden="1" outlineLevel="2" x14ac:dyDescent="0.6">
      <c r="A188" s="19" t="s">
        <v>7</v>
      </c>
      <c r="B188">
        <v>0</v>
      </c>
      <c r="C188">
        <v>0</v>
      </c>
      <c r="D188">
        <v>0</v>
      </c>
      <c r="E188">
        <v>0</v>
      </c>
      <c r="F188"/>
      <c r="G188" s="2"/>
    </row>
    <row r="189" spans="1:7" ht="15.6" hidden="1" outlineLevel="2" x14ac:dyDescent="0.6">
      <c r="A189" s="19" t="s">
        <v>8</v>
      </c>
      <c r="B189">
        <v>0</v>
      </c>
      <c r="C189">
        <v>0</v>
      </c>
      <c r="D189">
        <v>0</v>
      </c>
      <c r="E189">
        <v>0</v>
      </c>
      <c r="F189"/>
      <c r="G189" s="2"/>
    </row>
    <row r="190" spans="1:7" ht="15.6" hidden="1" outlineLevel="2" x14ac:dyDescent="0.6">
      <c r="A190" s="19" t="s">
        <v>10</v>
      </c>
      <c r="B190" s="20">
        <v>0</v>
      </c>
      <c r="C190" s="20">
        <v>0</v>
      </c>
      <c r="D190" s="20">
        <v>0</v>
      </c>
      <c r="E190" s="20">
        <v>0</v>
      </c>
      <c r="F190" s="20"/>
      <c r="G190" s="2"/>
    </row>
    <row r="191" spans="1:7" ht="15.6" hidden="1" outlineLevel="2" x14ac:dyDescent="0.6">
      <c r="A191" s="19" t="s">
        <v>9</v>
      </c>
      <c r="B191" s="20">
        <v>0</v>
      </c>
      <c r="C191" s="20">
        <v>0</v>
      </c>
      <c r="D191" s="20">
        <v>0</v>
      </c>
      <c r="E191" s="20">
        <v>0</v>
      </c>
      <c r="F191" s="20"/>
      <c r="G191" s="2"/>
    </row>
    <row r="192" spans="1:7" s="16" customFormat="1" ht="15.6" outlineLevel="1" collapsed="1" x14ac:dyDescent="0.6">
      <c r="A192" s="15" t="s">
        <v>45</v>
      </c>
      <c r="B192" s="11">
        <f t="shared" ref="B192:E192" si="39">B193+B194+B195+B196+B197</f>
        <v>3231</v>
      </c>
      <c r="C192" s="11">
        <f t="shared" si="39"/>
        <v>2530</v>
      </c>
      <c r="D192" s="11">
        <f t="shared" si="39"/>
        <v>163728</v>
      </c>
      <c r="E192" s="11">
        <f t="shared" si="39"/>
        <v>10436744</v>
      </c>
      <c r="F192" s="11"/>
      <c r="G192" s="8"/>
    </row>
    <row r="193" spans="1:7" ht="15.6" hidden="1" outlineLevel="2" x14ac:dyDescent="0.6">
      <c r="A193" s="19" t="s">
        <v>5</v>
      </c>
      <c r="B193">
        <v>2730</v>
      </c>
      <c r="C193">
        <v>2057</v>
      </c>
      <c r="D193">
        <v>149645</v>
      </c>
      <c r="E193">
        <v>9894437</v>
      </c>
      <c r="F193"/>
      <c r="G193" s="2"/>
    </row>
    <row r="194" spans="1:7" ht="15.6" hidden="1" outlineLevel="2" x14ac:dyDescent="0.6">
      <c r="A194" s="19" t="s">
        <v>7</v>
      </c>
      <c r="B194">
        <v>234</v>
      </c>
      <c r="C194">
        <v>204</v>
      </c>
      <c r="D194">
        <v>11642</v>
      </c>
      <c r="E194">
        <v>412237</v>
      </c>
      <c r="F194"/>
      <c r="G194" s="2"/>
    </row>
    <row r="195" spans="1:7" ht="15.6" hidden="1" outlineLevel="2" x14ac:dyDescent="0.6">
      <c r="A195" s="19" t="s">
        <v>8</v>
      </c>
      <c r="B195">
        <v>267</v>
      </c>
      <c r="C195">
        <v>269</v>
      </c>
      <c r="D195">
        <v>2441</v>
      </c>
      <c r="E195">
        <v>130070</v>
      </c>
      <c r="F195"/>
      <c r="G195" s="2"/>
    </row>
    <row r="196" spans="1:7" ht="15.6" hidden="1" outlineLevel="2" x14ac:dyDescent="0.6">
      <c r="A196" s="19" t="s">
        <v>10</v>
      </c>
      <c r="B196" s="20">
        <v>0</v>
      </c>
      <c r="C196" s="20">
        <v>0</v>
      </c>
      <c r="D196" s="20">
        <v>0</v>
      </c>
      <c r="E196" s="20">
        <v>0</v>
      </c>
      <c r="F196" s="20"/>
      <c r="G196" s="2"/>
    </row>
    <row r="197" spans="1:7" ht="15.6" hidden="1" outlineLevel="2" x14ac:dyDescent="0.6">
      <c r="A197" s="19" t="s">
        <v>9</v>
      </c>
      <c r="B197" s="20">
        <v>0</v>
      </c>
      <c r="C197" s="20">
        <v>0</v>
      </c>
      <c r="D197" s="20">
        <v>0</v>
      </c>
      <c r="E197" s="20">
        <v>0</v>
      </c>
      <c r="F197" s="20"/>
      <c r="G197" s="2"/>
    </row>
    <row r="198" spans="1:7" s="16" customFormat="1" ht="15.6" outlineLevel="1" collapsed="1" x14ac:dyDescent="0.6">
      <c r="A198" s="15" t="s">
        <v>46</v>
      </c>
      <c r="B198" s="11">
        <f t="shared" ref="B198:E198" si="40">B199+B200+B201+B202+B203</f>
        <v>106</v>
      </c>
      <c r="C198" s="11">
        <f t="shared" si="40"/>
        <v>67</v>
      </c>
      <c r="D198" s="11">
        <f t="shared" si="40"/>
        <v>4345</v>
      </c>
      <c r="E198" s="11">
        <f t="shared" si="40"/>
        <v>240097</v>
      </c>
      <c r="F198" s="11"/>
      <c r="G198" s="8"/>
    </row>
    <row r="199" spans="1:7" ht="15.6" hidden="1" outlineLevel="2" x14ac:dyDescent="0.6">
      <c r="A199" s="19" t="s">
        <v>5</v>
      </c>
      <c r="B199">
        <v>93</v>
      </c>
      <c r="C199">
        <v>58</v>
      </c>
      <c r="D199">
        <v>4097</v>
      </c>
      <c r="E199">
        <v>229652</v>
      </c>
      <c r="F199"/>
      <c r="G199" s="2"/>
    </row>
    <row r="200" spans="1:7" ht="15.6" hidden="1" outlineLevel="2" x14ac:dyDescent="0.6">
      <c r="A200" s="19" t="s">
        <v>7</v>
      </c>
      <c r="B200">
        <v>4</v>
      </c>
      <c r="C200">
        <v>2</v>
      </c>
      <c r="D200">
        <v>176</v>
      </c>
      <c r="E200">
        <v>6826</v>
      </c>
      <c r="F200"/>
      <c r="G200" s="2"/>
    </row>
    <row r="201" spans="1:7" ht="15.6" hidden="1" outlineLevel="2" x14ac:dyDescent="0.6">
      <c r="A201" s="19" t="s">
        <v>8</v>
      </c>
      <c r="B201">
        <v>9</v>
      </c>
      <c r="C201">
        <v>7</v>
      </c>
      <c r="D201">
        <v>72</v>
      </c>
      <c r="E201">
        <v>3619</v>
      </c>
      <c r="F201"/>
      <c r="G201" s="2"/>
    </row>
    <row r="202" spans="1:7" ht="15.6" hidden="1" outlineLevel="2" x14ac:dyDescent="0.6">
      <c r="A202" s="19" t="s">
        <v>10</v>
      </c>
      <c r="B202" s="20">
        <v>0</v>
      </c>
      <c r="C202" s="20">
        <v>0</v>
      </c>
      <c r="D202" s="20">
        <v>0</v>
      </c>
      <c r="E202" s="20">
        <v>0</v>
      </c>
      <c r="F202" s="20"/>
      <c r="G202" s="2"/>
    </row>
    <row r="203" spans="1:7" ht="15.6" hidden="1" outlineLevel="2" x14ac:dyDescent="0.6">
      <c r="A203" s="19" t="s">
        <v>9</v>
      </c>
      <c r="B203" s="20">
        <v>0</v>
      </c>
      <c r="C203" s="20">
        <v>0</v>
      </c>
      <c r="D203" s="20">
        <v>0</v>
      </c>
      <c r="E203" s="20">
        <v>0</v>
      </c>
      <c r="F203" s="20"/>
      <c r="G203" s="2"/>
    </row>
    <row r="204" spans="1:7" s="16" customFormat="1" ht="15.6" outlineLevel="1" collapsed="1" x14ac:dyDescent="0.6">
      <c r="A204" s="15" t="s">
        <v>47</v>
      </c>
      <c r="B204" s="11">
        <f t="shared" ref="B204:E204" si="41">B205+B206+B207+B208+B209</f>
        <v>698</v>
      </c>
      <c r="C204" s="11">
        <f t="shared" si="41"/>
        <v>597</v>
      </c>
      <c r="D204" s="11">
        <f t="shared" si="41"/>
        <v>26199</v>
      </c>
      <c r="E204" s="11">
        <f t="shared" si="41"/>
        <v>1452480</v>
      </c>
      <c r="F204" s="11"/>
      <c r="G204" s="8"/>
    </row>
    <row r="205" spans="1:7" ht="15.6" hidden="1" outlineLevel="3" x14ac:dyDescent="0.6">
      <c r="A205" s="19" t="s">
        <v>5</v>
      </c>
      <c r="B205">
        <v>625</v>
      </c>
      <c r="C205">
        <v>527</v>
      </c>
      <c r="D205">
        <v>24706</v>
      </c>
      <c r="E205">
        <v>1397228</v>
      </c>
      <c r="F205"/>
      <c r="G205" s="2"/>
    </row>
    <row r="206" spans="1:7" ht="15.6" hidden="1" outlineLevel="3" x14ac:dyDescent="0.6">
      <c r="A206" s="19" t="s">
        <v>7</v>
      </c>
      <c r="B206">
        <v>21</v>
      </c>
      <c r="C206">
        <v>17</v>
      </c>
      <c r="D206">
        <v>1048</v>
      </c>
      <c r="E206">
        <v>37144</v>
      </c>
      <c r="F206"/>
      <c r="G206" s="2"/>
    </row>
    <row r="207" spans="1:7" ht="15.6" hidden="1" outlineLevel="3" x14ac:dyDescent="0.6">
      <c r="A207" s="19" t="s">
        <v>8</v>
      </c>
      <c r="B207">
        <v>52</v>
      </c>
      <c r="C207">
        <v>53</v>
      </c>
      <c r="D207">
        <v>445</v>
      </c>
      <c r="E207">
        <v>18108</v>
      </c>
      <c r="F207"/>
      <c r="G207" s="2"/>
    </row>
    <row r="208" spans="1:7" ht="15.6" hidden="1" outlineLevel="3" x14ac:dyDescent="0.6">
      <c r="A208" s="19" t="s">
        <v>10</v>
      </c>
      <c r="B208" s="20">
        <v>0</v>
      </c>
      <c r="C208" s="20">
        <v>0</v>
      </c>
      <c r="D208" s="20">
        <v>0</v>
      </c>
      <c r="E208" s="20">
        <v>0</v>
      </c>
      <c r="F208" s="20"/>
      <c r="G208" s="2"/>
    </row>
    <row r="209" spans="1:7" ht="15.6" hidden="1" outlineLevel="3" x14ac:dyDescent="0.6">
      <c r="A209" s="19" t="s">
        <v>9</v>
      </c>
      <c r="B209" s="20">
        <v>0</v>
      </c>
      <c r="C209" s="20">
        <v>0</v>
      </c>
      <c r="D209" s="20">
        <v>0</v>
      </c>
      <c r="E209" s="20">
        <v>0</v>
      </c>
      <c r="F209" s="20"/>
      <c r="G209" s="2"/>
    </row>
    <row r="210" spans="1:7" s="16" customFormat="1" ht="15.6" outlineLevel="1" collapsed="1" x14ac:dyDescent="0.6">
      <c r="A210" s="15" t="s">
        <v>48</v>
      </c>
      <c r="B210" s="11">
        <f t="shared" ref="B210:E210" si="42">B211+B212+B213+B214+B215</f>
        <v>934</v>
      </c>
      <c r="C210" s="11">
        <f t="shared" si="42"/>
        <v>836</v>
      </c>
      <c r="D210" s="11">
        <f t="shared" si="42"/>
        <v>32773</v>
      </c>
      <c r="E210" s="11">
        <f t="shared" si="42"/>
        <v>2188027</v>
      </c>
      <c r="F210" s="11"/>
      <c r="G210" s="8"/>
    </row>
    <row r="211" spans="1:7" ht="15.6" hidden="1" outlineLevel="2" x14ac:dyDescent="0.6">
      <c r="A211" s="19" t="s">
        <v>5</v>
      </c>
      <c r="B211">
        <v>795</v>
      </c>
      <c r="C211">
        <v>695</v>
      </c>
      <c r="D211">
        <v>29538</v>
      </c>
      <c r="E211">
        <v>2052080</v>
      </c>
      <c r="F211"/>
      <c r="G211" s="2"/>
    </row>
    <row r="212" spans="1:7" ht="15.6" hidden="1" outlineLevel="2" x14ac:dyDescent="0.6">
      <c r="A212" s="19" t="s">
        <v>7</v>
      </c>
      <c r="B212">
        <v>49</v>
      </c>
      <c r="C212">
        <v>49</v>
      </c>
      <c r="D212">
        <v>2462</v>
      </c>
      <c r="E212">
        <v>92919</v>
      </c>
      <c r="F212"/>
      <c r="G212" s="2"/>
    </row>
    <row r="213" spans="1:7" ht="15.6" hidden="1" outlineLevel="2" x14ac:dyDescent="0.6">
      <c r="A213" s="19" t="s">
        <v>8</v>
      </c>
      <c r="B213">
        <v>90</v>
      </c>
      <c r="C213">
        <v>92</v>
      </c>
      <c r="D213">
        <v>773</v>
      </c>
      <c r="E213">
        <v>43028</v>
      </c>
      <c r="F213"/>
      <c r="G213" s="2"/>
    </row>
    <row r="214" spans="1:7" ht="15.6" hidden="1" outlineLevel="2" x14ac:dyDescent="0.6">
      <c r="A214" s="19" t="s">
        <v>10</v>
      </c>
      <c r="B214" s="20">
        <v>0</v>
      </c>
      <c r="C214" s="20">
        <v>0</v>
      </c>
      <c r="D214" s="20">
        <v>0</v>
      </c>
      <c r="E214" s="20">
        <v>0</v>
      </c>
      <c r="F214" s="20"/>
      <c r="G214" s="2"/>
    </row>
    <row r="215" spans="1:7" ht="15.6" hidden="1" outlineLevel="2" x14ac:dyDescent="0.6">
      <c r="A215" s="19" t="s">
        <v>9</v>
      </c>
      <c r="B215" s="20">
        <v>0</v>
      </c>
      <c r="C215" s="20">
        <v>0</v>
      </c>
      <c r="D215" s="20">
        <v>0</v>
      </c>
      <c r="E215" s="20">
        <v>0</v>
      </c>
      <c r="F215" s="20"/>
      <c r="G215" s="2"/>
    </row>
    <row r="216" spans="1:7" s="16" customFormat="1" ht="15.6" outlineLevel="1" collapsed="1" x14ac:dyDescent="0.6">
      <c r="A216" s="15" t="s">
        <v>49</v>
      </c>
      <c r="B216" s="11">
        <f t="shared" ref="B216:E216" si="43">B217+B218+B219+B220+B221</f>
        <v>1283</v>
      </c>
      <c r="C216" s="11">
        <f t="shared" si="43"/>
        <v>1143</v>
      </c>
      <c r="D216" s="11">
        <f t="shared" si="43"/>
        <v>49981</v>
      </c>
      <c r="E216" s="11">
        <f t="shared" si="43"/>
        <v>3291925</v>
      </c>
      <c r="F216" s="11"/>
      <c r="G216" s="8"/>
    </row>
    <row r="217" spans="1:7" ht="15.6" hidden="1" outlineLevel="2" x14ac:dyDescent="0.6">
      <c r="A217" s="19" t="s">
        <v>5</v>
      </c>
      <c r="B217">
        <v>1103</v>
      </c>
      <c r="C217">
        <v>971</v>
      </c>
      <c r="D217">
        <v>46334</v>
      </c>
      <c r="E217">
        <v>3144576</v>
      </c>
      <c r="F217"/>
      <c r="G217" s="2"/>
    </row>
    <row r="218" spans="1:7" ht="15.6" hidden="1" outlineLevel="2" x14ac:dyDescent="0.6">
      <c r="A218" s="19" t="s">
        <v>7</v>
      </c>
      <c r="B218">
        <v>68</v>
      </c>
      <c r="C218">
        <v>62</v>
      </c>
      <c r="D218">
        <v>2648</v>
      </c>
      <c r="E218">
        <v>98173</v>
      </c>
      <c r="F218"/>
      <c r="G218" s="2"/>
    </row>
    <row r="219" spans="1:7" ht="15.6" hidden="1" outlineLevel="2" x14ac:dyDescent="0.6">
      <c r="A219" s="19" t="s">
        <v>8</v>
      </c>
      <c r="B219">
        <v>112</v>
      </c>
      <c r="C219">
        <v>110</v>
      </c>
      <c r="D219">
        <v>999</v>
      </c>
      <c r="E219">
        <v>49176</v>
      </c>
      <c r="F219"/>
      <c r="G219" s="2"/>
    </row>
    <row r="220" spans="1:7" ht="15.6" hidden="1" outlineLevel="2" x14ac:dyDescent="0.6">
      <c r="A220" s="19" t="s">
        <v>10</v>
      </c>
      <c r="B220" s="20">
        <v>0</v>
      </c>
      <c r="C220" s="20">
        <v>0</v>
      </c>
      <c r="D220" s="20">
        <v>0</v>
      </c>
      <c r="E220" s="20">
        <v>0</v>
      </c>
      <c r="F220" s="20"/>
      <c r="G220" s="2"/>
    </row>
    <row r="221" spans="1:7" ht="15.6" hidden="1" outlineLevel="2" x14ac:dyDescent="0.6">
      <c r="A221" s="19" t="s">
        <v>9</v>
      </c>
      <c r="B221" s="20">
        <v>0</v>
      </c>
      <c r="C221" s="20">
        <v>0</v>
      </c>
      <c r="D221" s="20">
        <v>0</v>
      </c>
      <c r="E221" s="20">
        <v>0</v>
      </c>
      <c r="F221" s="20"/>
      <c r="G221" s="2"/>
    </row>
    <row r="222" spans="1:7" s="16" customFormat="1" ht="15.6" outlineLevel="1" collapsed="1" x14ac:dyDescent="0.6">
      <c r="A222" s="15" t="s">
        <v>50</v>
      </c>
      <c r="B222" s="11">
        <f t="shared" ref="B222:E222" si="44">B223+B224+B225+B226+B227</f>
        <v>143</v>
      </c>
      <c r="C222" s="11">
        <f t="shared" si="44"/>
        <v>125</v>
      </c>
      <c r="D222" s="11">
        <f t="shared" si="44"/>
        <v>5374</v>
      </c>
      <c r="E222" s="11">
        <f t="shared" si="44"/>
        <v>330985</v>
      </c>
      <c r="F222" s="11"/>
      <c r="G222" s="8"/>
    </row>
    <row r="223" spans="1:7" ht="15.6" hidden="1" outlineLevel="3" x14ac:dyDescent="0.6">
      <c r="A223" s="19" t="s">
        <v>5</v>
      </c>
      <c r="B223">
        <v>132</v>
      </c>
      <c r="C223">
        <v>114</v>
      </c>
      <c r="D223">
        <v>5154</v>
      </c>
      <c r="E223">
        <v>323425</v>
      </c>
      <c r="F223"/>
      <c r="G223" s="2"/>
    </row>
    <row r="224" spans="1:7" ht="15.6" hidden="1" outlineLevel="3" x14ac:dyDescent="0.6">
      <c r="A224" s="19" t="s">
        <v>7</v>
      </c>
      <c r="B224">
        <v>5</v>
      </c>
      <c r="C224">
        <v>5</v>
      </c>
      <c r="D224">
        <v>170</v>
      </c>
      <c r="E224">
        <v>5641</v>
      </c>
      <c r="F224"/>
      <c r="G224" s="2"/>
    </row>
    <row r="225" spans="1:7" ht="15.6" hidden="1" outlineLevel="3" x14ac:dyDescent="0.6">
      <c r="A225" s="19" t="s">
        <v>8</v>
      </c>
      <c r="B225">
        <v>6</v>
      </c>
      <c r="C225">
        <v>6</v>
      </c>
      <c r="D225">
        <v>50</v>
      </c>
      <c r="E225">
        <v>1919</v>
      </c>
      <c r="F225"/>
      <c r="G225" s="2"/>
    </row>
    <row r="226" spans="1:7" ht="15.6" hidden="1" outlineLevel="3" x14ac:dyDescent="0.6">
      <c r="A226" s="19" t="s">
        <v>10</v>
      </c>
      <c r="B226" s="20">
        <v>0</v>
      </c>
      <c r="C226" s="20">
        <v>0</v>
      </c>
      <c r="D226" s="20">
        <v>0</v>
      </c>
      <c r="E226" s="20">
        <v>0</v>
      </c>
      <c r="F226" s="20"/>
      <c r="G226" s="2"/>
    </row>
    <row r="227" spans="1:7" ht="15.6" hidden="1" outlineLevel="3" x14ac:dyDescent="0.6">
      <c r="A227" s="19" t="s">
        <v>9</v>
      </c>
      <c r="B227" s="20">
        <v>0</v>
      </c>
      <c r="C227" s="20">
        <v>0</v>
      </c>
      <c r="D227" s="20">
        <v>0</v>
      </c>
      <c r="E227" s="20">
        <v>0</v>
      </c>
      <c r="F227" s="20"/>
      <c r="G227" s="2"/>
    </row>
    <row r="228" spans="1:7" s="16" customFormat="1" ht="15.6" outlineLevel="1" collapsed="1" x14ac:dyDescent="0.6">
      <c r="A228" s="15" t="s">
        <v>51</v>
      </c>
      <c r="B228" s="11">
        <f t="shared" ref="B228:E228" si="45">B229+B230+B231+B232+B233</f>
        <v>7</v>
      </c>
      <c r="C228" s="11">
        <f t="shared" si="45"/>
        <v>5</v>
      </c>
      <c r="D228" s="11">
        <f t="shared" si="45"/>
        <v>263</v>
      </c>
      <c r="E228" s="11">
        <f t="shared" si="45"/>
        <v>11869</v>
      </c>
      <c r="F228" s="11"/>
      <c r="G228" s="8"/>
    </row>
    <row r="229" spans="1:7" ht="15.6" outlineLevel="2" x14ac:dyDescent="0.6">
      <c r="A229" s="19" t="s">
        <v>5</v>
      </c>
      <c r="B229">
        <v>7</v>
      </c>
      <c r="C229">
        <v>5</v>
      </c>
      <c r="D229">
        <v>263</v>
      </c>
      <c r="E229">
        <v>11869</v>
      </c>
      <c r="F229"/>
      <c r="G229" s="2"/>
    </row>
    <row r="230" spans="1:7" ht="15.6" outlineLevel="2" x14ac:dyDescent="0.6">
      <c r="A230" s="19" t="s">
        <v>7</v>
      </c>
      <c r="B230">
        <v>0</v>
      </c>
      <c r="C230">
        <v>0</v>
      </c>
      <c r="D230">
        <v>0</v>
      </c>
      <c r="E230">
        <v>0</v>
      </c>
      <c r="F230"/>
      <c r="G230" s="2"/>
    </row>
    <row r="231" spans="1:7" ht="15.6" outlineLevel="2" x14ac:dyDescent="0.6">
      <c r="A231" s="19" t="s">
        <v>8</v>
      </c>
      <c r="B231">
        <v>0</v>
      </c>
      <c r="C231">
        <v>0</v>
      </c>
      <c r="D231">
        <v>0</v>
      </c>
      <c r="E231">
        <v>0</v>
      </c>
      <c r="F231"/>
      <c r="G231" s="2"/>
    </row>
    <row r="232" spans="1:7" ht="15.6" outlineLevel="2" x14ac:dyDescent="0.6">
      <c r="A232" s="19" t="s">
        <v>10</v>
      </c>
      <c r="B232" s="20">
        <v>0</v>
      </c>
      <c r="C232" s="20">
        <v>0</v>
      </c>
      <c r="D232" s="20">
        <v>0</v>
      </c>
      <c r="E232" s="20">
        <v>0</v>
      </c>
      <c r="F232" s="20"/>
      <c r="G232" s="2"/>
    </row>
    <row r="233" spans="1:7" ht="15.6" outlineLevel="2" x14ac:dyDescent="0.6">
      <c r="A233" s="19" t="s">
        <v>9</v>
      </c>
      <c r="B233" s="20">
        <v>0</v>
      </c>
      <c r="C233" s="20">
        <v>0</v>
      </c>
      <c r="D233" s="20">
        <v>0</v>
      </c>
      <c r="E233" s="20">
        <v>0</v>
      </c>
      <c r="F233" s="20"/>
      <c r="G233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3264-48D0-4436-BBC4-E180798860F5}">
  <dimension ref="A1:H233"/>
  <sheetViews>
    <sheetView zoomScale="98" zoomScaleNormal="98" workbookViewId="0">
      <selection activeCell="H16" sqref="H16"/>
    </sheetView>
  </sheetViews>
  <sheetFormatPr defaultRowHeight="14.4" outlineLevelRow="3" x14ac:dyDescent="0.55000000000000004"/>
  <cols>
    <col min="1" max="1" width="27.62890625" customWidth="1"/>
    <col min="2" max="2" width="12.5234375" style="4" customWidth="1"/>
    <col min="3" max="3" width="14.1015625" style="4" customWidth="1"/>
    <col min="4" max="4" width="13.05078125" style="4" customWidth="1"/>
    <col min="5" max="5" width="14.26171875" style="4" customWidth="1"/>
    <col min="6" max="6" width="10.9453125" style="4" customWidth="1"/>
    <col min="7" max="7" width="10.89453125" customWidth="1"/>
    <col min="12" max="12" width="12.47265625" customWidth="1"/>
  </cols>
  <sheetData>
    <row r="1" spans="1:7" ht="18.3" x14ac:dyDescent="0.7">
      <c r="A1" s="12" t="s">
        <v>14</v>
      </c>
      <c r="C1" s="13"/>
    </row>
    <row r="3" spans="1:7" ht="50.1" x14ac:dyDescent="0.55000000000000004">
      <c r="A3" s="14" t="s">
        <v>6</v>
      </c>
    </row>
    <row r="5" spans="1:7" ht="15.6" x14ac:dyDescent="0.6">
      <c r="A5" s="10" t="s">
        <v>16</v>
      </c>
    </row>
    <row r="6" spans="1:7" s="3" customFormat="1" ht="40.200000000000003" customHeight="1" x14ac:dyDescent="0.6">
      <c r="A6" s="27" t="s">
        <v>16</v>
      </c>
      <c r="B6" s="28">
        <f>B7+B8+B9+B10+B11</f>
        <v>39987</v>
      </c>
      <c r="C6" s="28">
        <f t="shared" ref="C6:E6" si="0">C7+C8+C9+C10+C11</f>
        <v>35805</v>
      </c>
      <c r="D6" s="28">
        <f t="shared" si="0"/>
        <v>1452487</v>
      </c>
      <c r="E6" s="28">
        <f t="shared" si="0"/>
        <v>84960892</v>
      </c>
      <c r="F6" s="28"/>
      <c r="G6" s="2"/>
    </row>
    <row r="7" spans="1:7" ht="15.6" outlineLevel="2" x14ac:dyDescent="0.6">
      <c r="A7" s="19" t="s">
        <v>5</v>
      </c>
      <c r="B7" s="20">
        <f t="shared" ref="B7:E11" si="1">B14+B109+B181</f>
        <v>35827</v>
      </c>
      <c r="C7" s="20">
        <f t="shared" si="1"/>
        <v>31721</v>
      </c>
      <c r="D7" s="20">
        <f t="shared" si="1"/>
        <v>1352926</v>
      </c>
      <c r="E7" s="20">
        <f t="shared" si="1"/>
        <v>81282483</v>
      </c>
      <c r="F7" s="1"/>
      <c r="G7" s="2"/>
    </row>
    <row r="8" spans="1:7" ht="15.6" outlineLevel="2" x14ac:dyDescent="0.6">
      <c r="A8" s="19" t="s">
        <v>7</v>
      </c>
      <c r="B8" s="20">
        <f t="shared" si="1"/>
        <v>1666</v>
      </c>
      <c r="C8" s="20">
        <f t="shared" si="1"/>
        <v>1609</v>
      </c>
      <c r="D8" s="20">
        <f t="shared" si="1"/>
        <v>78141</v>
      </c>
      <c r="E8" s="20">
        <f t="shared" si="1"/>
        <v>2669890</v>
      </c>
      <c r="F8" s="1"/>
      <c r="G8" s="2"/>
    </row>
    <row r="9" spans="1:7" ht="15.6" outlineLevel="2" x14ac:dyDescent="0.6">
      <c r="A9" s="19" t="s">
        <v>8</v>
      </c>
      <c r="B9" s="20">
        <f t="shared" si="1"/>
        <v>2494</v>
      </c>
      <c r="C9" s="20">
        <f t="shared" si="1"/>
        <v>2475</v>
      </c>
      <c r="D9" s="20">
        <f t="shared" si="1"/>
        <v>21420</v>
      </c>
      <c r="E9" s="20">
        <f t="shared" si="1"/>
        <v>1008519</v>
      </c>
      <c r="F9" s="1"/>
      <c r="G9" s="2"/>
    </row>
    <row r="10" spans="1:7" ht="15.6" outlineLevel="2" x14ac:dyDescent="0.6">
      <c r="A10" s="19" t="s">
        <v>10</v>
      </c>
      <c r="B10" s="20">
        <f t="shared" si="1"/>
        <v>0</v>
      </c>
      <c r="C10" s="20">
        <f t="shared" si="1"/>
        <v>0</v>
      </c>
      <c r="D10" s="20">
        <f t="shared" si="1"/>
        <v>0</v>
      </c>
      <c r="E10" s="20">
        <f t="shared" si="1"/>
        <v>0</v>
      </c>
      <c r="F10" s="1"/>
      <c r="G10" s="2"/>
    </row>
    <row r="11" spans="1:7" ht="15.6" outlineLevel="2" x14ac:dyDescent="0.6">
      <c r="A11" s="19" t="s">
        <v>9</v>
      </c>
      <c r="B11" s="20">
        <f t="shared" si="1"/>
        <v>0</v>
      </c>
      <c r="C11" s="20">
        <f t="shared" si="1"/>
        <v>0</v>
      </c>
      <c r="D11" s="20">
        <f t="shared" si="1"/>
        <v>0</v>
      </c>
      <c r="E11" s="20">
        <f t="shared" si="1"/>
        <v>0</v>
      </c>
      <c r="F11" s="1"/>
      <c r="G11" s="2"/>
    </row>
    <row r="13" spans="1:7" s="3" customFormat="1" ht="23.7" customHeight="1" collapsed="1" x14ac:dyDescent="0.6">
      <c r="A13" s="5" t="s">
        <v>17</v>
      </c>
      <c r="B13" s="6">
        <f>B14+B15+B16+B17+B18</f>
        <v>19533</v>
      </c>
      <c r="C13" s="6">
        <f t="shared" ref="C13:E13" si="2">C14+C15+C16+C17+C18</f>
        <v>17678</v>
      </c>
      <c r="D13" s="6">
        <f t="shared" si="2"/>
        <v>705427</v>
      </c>
      <c r="E13" s="6">
        <f t="shared" si="2"/>
        <v>39700336</v>
      </c>
      <c r="F13" s="6">
        <f>E14/D13</f>
        <v>54.109261482761504</v>
      </c>
      <c r="G13" s="2"/>
    </row>
    <row r="14" spans="1:7" ht="15.6" outlineLevel="2" x14ac:dyDescent="0.6">
      <c r="A14" s="19" t="s">
        <v>5</v>
      </c>
      <c r="B14" s="20">
        <f>B20+B26+B32+B38+B44+B50+B56+B62+B68+B74+B80+B86+B92</f>
        <v>17788</v>
      </c>
      <c r="C14" s="20">
        <f t="shared" ref="C14:E14" si="3">C20+C26+C32+C38+C44+C50+C56+C62+C68+C74+C80+C86+C92</f>
        <v>15966</v>
      </c>
      <c r="D14" s="20">
        <f t="shared" si="3"/>
        <v>663402</v>
      </c>
      <c r="E14" s="20">
        <f t="shared" si="3"/>
        <v>38170134</v>
      </c>
      <c r="F14" s="1"/>
      <c r="G14" s="2"/>
    </row>
    <row r="15" spans="1:7" ht="15.6" outlineLevel="2" x14ac:dyDescent="0.6">
      <c r="A15" s="19" t="s">
        <v>7</v>
      </c>
      <c r="B15" s="20">
        <f t="shared" ref="B15:E18" si="4">B21+B27+B33+B39+B45+B51+B57+B63+B69+B75+B81+B87+B93</f>
        <v>723</v>
      </c>
      <c r="C15" s="20">
        <f t="shared" si="4"/>
        <v>691</v>
      </c>
      <c r="D15" s="20">
        <f t="shared" si="4"/>
        <v>32916</v>
      </c>
      <c r="E15" s="20">
        <f t="shared" si="4"/>
        <v>1118025</v>
      </c>
      <c r="F15" s="1"/>
      <c r="G15" s="2"/>
    </row>
    <row r="16" spans="1:7" ht="15.6" outlineLevel="2" x14ac:dyDescent="0.6">
      <c r="A16" s="19" t="s">
        <v>8</v>
      </c>
      <c r="B16" s="20">
        <f t="shared" si="4"/>
        <v>1022</v>
      </c>
      <c r="C16" s="20">
        <f t="shared" si="4"/>
        <v>1021</v>
      </c>
      <c r="D16" s="20">
        <f t="shared" si="4"/>
        <v>9109</v>
      </c>
      <c r="E16" s="20">
        <f t="shared" si="4"/>
        <v>412177</v>
      </c>
      <c r="F16" s="1"/>
      <c r="G16" s="2"/>
    </row>
    <row r="17" spans="1:7" ht="15.6" outlineLevel="2" x14ac:dyDescent="0.6">
      <c r="A17" s="19" t="s">
        <v>10</v>
      </c>
      <c r="B17" s="20">
        <f t="shared" si="4"/>
        <v>0</v>
      </c>
      <c r="C17" s="20">
        <f t="shared" si="4"/>
        <v>0</v>
      </c>
      <c r="D17" s="20">
        <f t="shared" si="4"/>
        <v>0</v>
      </c>
      <c r="E17" s="20">
        <f t="shared" si="4"/>
        <v>0</v>
      </c>
      <c r="F17" s="20"/>
      <c r="G17" s="2"/>
    </row>
    <row r="18" spans="1:7" ht="15.6" outlineLevel="2" x14ac:dyDescent="0.6">
      <c r="A18" s="19" t="s">
        <v>9</v>
      </c>
      <c r="B18" s="20">
        <f t="shared" si="4"/>
        <v>0</v>
      </c>
      <c r="C18" s="20">
        <f t="shared" si="4"/>
        <v>0</v>
      </c>
      <c r="D18" s="20">
        <f t="shared" si="4"/>
        <v>0</v>
      </c>
      <c r="E18" s="20">
        <f t="shared" si="4"/>
        <v>0</v>
      </c>
      <c r="F18" s="20"/>
      <c r="G18" s="2"/>
    </row>
    <row r="19" spans="1:7" s="16" customFormat="1" ht="15.6" outlineLevel="1" x14ac:dyDescent="0.6">
      <c r="A19" s="15" t="s">
        <v>20</v>
      </c>
      <c r="B19" s="11">
        <f>B20+B21+B22+B23+B24</f>
        <v>254</v>
      </c>
      <c r="C19" s="11">
        <f t="shared" ref="C19:E19" si="5">C20+C21+C22+C23+C24</f>
        <v>236</v>
      </c>
      <c r="D19" s="11">
        <f t="shared" si="5"/>
        <v>5803</v>
      </c>
      <c r="E19" s="11">
        <f t="shared" si="5"/>
        <v>320617</v>
      </c>
      <c r="F19" s="11"/>
      <c r="G19" s="17"/>
    </row>
    <row r="20" spans="1:7" ht="15.6" hidden="1" outlineLevel="2" x14ac:dyDescent="0.6">
      <c r="A20" s="19" t="s">
        <v>5</v>
      </c>
      <c r="B20" s="21">
        <v>230</v>
      </c>
      <c r="C20" s="4">
        <v>213</v>
      </c>
      <c r="D20">
        <v>5331</v>
      </c>
      <c r="E20">
        <v>300595</v>
      </c>
      <c r="F20"/>
      <c r="G20" s="2"/>
    </row>
    <row r="21" spans="1:7" ht="15.6" hidden="1" outlineLevel="2" x14ac:dyDescent="0.6">
      <c r="A21" s="19" t="s">
        <v>7</v>
      </c>
      <c r="B21">
        <v>6</v>
      </c>
      <c r="C21">
        <v>5</v>
      </c>
      <c r="D21">
        <v>337</v>
      </c>
      <c r="E21">
        <v>14135</v>
      </c>
      <c r="F21"/>
      <c r="G21" s="2"/>
    </row>
    <row r="22" spans="1:7" ht="15.6" hidden="1" outlineLevel="2" x14ac:dyDescent="0.6">
      <c r="A22" s="19" t="s">
        <v>8</v>
      </c>
      <c r="B22">
        <v>18</v>
      </c>
      <c r="C22">
        <v>18</v>
      </c>
      <c r="D22">
        <v>135</v>
      </c>
      <c r="E22">
        <v>5887</v>
      </c>
      <c r="F22"/>
      <c r="G22" s="2"/>
    </row>
    <row r="23" spans="1:7" ht="15.6" hidden="1" outlineLevel="2" x14ac:dyDescent="0.6">
      <c r="A23" s="19" t="s">
        <v>10</v>
      </c>
      <c r="B23" s="20">
        <v>0</v>
      </c>
      <c r="C23" s="20">
        <v>0</v>
      </c>
      <c r="D23" s="20">
        <v>0</v>
      </c>
      <c r="E23" s="20">
        <v>0</v>
      </c>
      <c r="F23" s="20"/>
      <c r="G23" s="2"/>
    </row>
    <row r="24" spans="1:7" ht="15.6" hidden="1" outlineLevel="2" x14ac:dyDescent="0.6">
      <c r="A24" s="19" t="s">
        <v>9</v>
      </c>
      <c r="B24" s="20">
        <v>0</v>
      </c>
      <c r="C24" s="20">
        <v>0</v>
      </c>
      <c r="D24" s="20">
        <v>0</v>
      </c>
      <c r="E24" s="20">
        <v>0</v>
      </c>
      <c r="F24" s="20"/>
      <c r="G24" s="2"/>
    </row>
    <row r="25" spans="1:7" s="16" customFormat="1" ht="15.6" outlineLevel="1" collapsed="1" x14ac:dyDescent="0.6">
      <c r="A25" s="15" t="s">
        <v>21</v>
      </c>
      <c r="B25" s="11">
        <f t="shared" ref="B25:E25" si="6">B26+B27+B28+B29+B30</f>
        <v>167</v>
      </c>
      <c r="C25" s="11">
        <f t="shared" si="6"/>
        <v>143</v>
      </c>
      <c r="D25" s="11">
        <f t="shared" si="6"/>
        <v>10770</v>
      </c>
      <c r="E25" s="11">
        <f t="shared" si="6"/>
        <v>567097</v>
      </c>
      <c r="F25" s="11"/>
      <c r="G25" s="8"/>
    </row>
    <row r="26" spans="1:7" ht="15.6" hidden="1" outlineLevel="2" x14ac:dyDescent="0.6">
      <c r="A26" s="19" t="s">
        <v>5</v>
      </c>
      <c r="B26" s="21">
        <v>143</v>
      </c>
      <c r="C26" s="4">
        <v>122</v>
      </c>
      <c r="D26">
        <v>10019</v>
      </c>
      <c r="E26">
        <v>537597</v>
      </c>
      <c r="F26"/>
      <c r="G26" s="2"/>
    </row>
    <row r="27" spans="1:7" ht="15.6" hidden="1" outlineLevel="2" x14ac:dyDescent="0.6">
      <c r="A27" s="19" t="s">
        <v>7</v>
      </c>
      <c r="B27">
        <v>12</v>
      </c>
      <c r="C27">
        <v>9</v>
      </c>
      <c r="D27">
        <v>643</v>
      </c>
      <c r="E27">
        <v>23256</v>
      </c>
      <c r="F27"/>
      <c r="G27" s="2"/>
    </row>
    <row r="28" spans="1:7" ht="15.6" hidden="1" outlineLevel="2" x14ac:dyDescent="0.6">
      <c r="A28" s="19" t="s">
        <v>8</v>
      </c>
      <c r="B28">
        <v>12</v>
      </c>
      <c r="C28">
        <v>12</v>
      </c>
      <c r="D28">
        <v>108</v>
      </c>
      <c r="E28">
        <v>6244</v>
      </c>
      <c r="F28"/>
      <c r="G28" s="2"/>
    </row>
    <row r="29" spans="1:7" ht="15.6" hidden="1" outlineLevel="2" x14ac:dyDescent="0.6">
      <c r="A29" s="19" t="s">
        <v>10</v>
      </c>
      <c r="B29" s="20">
        <v>0</v>
      </c>
      <c r="C29" s="20">
        <v>0</v>
      </c>
      <c r="D29" s="20">
        <v>0</v>
      </c>
      <c r="E29" s="20">
        <v>0</v>
      </c>
      <c r="F29" s="20"/>
      <c r="G29" s="2"/>
    </row>
    <row r="30" spans="1:7" ht="15.6" hidden="1" outlineLevel="2" x14ac:dyDescent="0.6">
      <c r="A30" s="19" t="s">
        <v>9</v>
      </c>
      <c r="B30" s="20">
        <v>0</v>
      </c>
      <c r="C30" s="20">
        <v>0</v>
      </c>
      <c r="D30" s="20">
        <v>0</v>
      </c>
      <c r="E30" s="20">
        <v>0</v>
      </c>
      <c r="F30" s="20"/>
      <c r="G30" s="2"/>
    </row>
    <row r="31" spans="1:7" s="16" customFormat="1" ht="15.6" outlineLevel="1" collapsed="1" x14ac:dyDescent="0.6">
      <c r="A31" s="15" t="s">
        <v>22</v>
      </c>
      <c r="B31" s="11">
        <f t="shared" ref="B31:E31" si="7">B32+B33+B34+B35+B36</f>
        <v>1589</v>
      </c>
      <c r="C31" s="11">
        <f t="shared" si="7"/>
        <v>1470</v>
      </c>
      <c r="D31" s="11">
        <f t="shared" si="7"/>
        <v>29066</v>
      </c>
      <c r="E31" s="11">
        <f t="shared" si="7"/>
        <v>1749645</v>
      </c>
      <c r="F31" s="11"/>
      <c r="G31" s="8"/>
    </row>
    <row r="32" spans="1:7" ht="15.6" hidden="1" outlineLevel="2" x14ac:dyDescent="0.6">
      <c r="A32" s="19" t="s">
        <v>5</v>
      </c>
      <c r="B32" s="21">
        <v>1437</v>
      </c>
      <c r="C32" s="4">
        <v>1321</v>
      </c>
      <c r="D32">
        <v>26976</v>
      </c>
      <c r="E32">
        <v>1657669</v>
      </c>
      <c r="F32"/>
      <c r="G32" s="2"/>
    </row>
    <row r="33" spans="1:8" ht="15.6" hidden="1" outlineLevel="2" x14ac:dyDescent="0.6">
      <c r="A33" s="19" t="s">
        <v>7</v>
      </c>
      <c r="B33">
        <v>24</v>
      </c>
      <c r="C33">
        <v>20</v>
      </c>
      <c r="D33">
        <v>955</v>
      </c>
      <c r="E33">
        <v>34498</v>
      </c>
      <c r="F33"/>
      <c r="G33" s="2"/>
    </row>
    <row r="34" spans="1:8" ht="15.6" hidden="1" outlineLevel="2" x14ac:dyDescent="0.6">
      <c r="A34" s="19" t="s">
        <v>8</v>
      </c>
      <c r="B34">
        <v>128</v>
      </c>
      <c r="C34">
        <v>129</v>
      </c>
      <c r="D34">
        <v>1135</v>
      </c>
      <c r="E34">
        <v>57478</v>
      </c>
      <c r="F34"/>
      <c r="G34" s="2"/>
    </row>
    <row r="35" spans="1:8" ht="15.6" hidden="1" outlineLevel="2" x14ac:dyDescent="0.6">
      <c r="A35" s="19" t="s">
        <v>10</v>
      </c>
      <c r="B35" s="20">
        <v>0</v>
      </c>
      <c r="C35" s="20">
        <v>0</v>
      </c>
      <c r="D35" s="20">
        <v>0</v>
      </c>
      <c r="E35" s="20">
        <v>0</v>
      </c>
      <c r="F35" s="20"/>
      <c r="G35" s="2"/>
    </row>
    <row r="36" spans="1:8" ht="15.6" hidden="1" outlineLevel="2" x14ac:dyDescent="0.6">
      <c r="A36" s="19" t="s">
        <v>9</v>
      </c>
      <c r="B36" s="20">
        <v>0</v>
      </c>
      <c r="C36" s="20">
        <v>0</v>
      </c>
      <c r="D36" s="20">
        <v>0</v>
      </c>
      <c r="E36" s="20">
        <v>0</v>
      </c>
      <c r="F36" s="20"/>
      <c r="G36" s="2"/>
    </row>
    <row r="37" spans="1:8" s="16" customFormat="1" ht="15.6" outlineLevel="1" collapsed="1" x14ac:dyDescent="0.6">
      <c r="A37" s="15" t="s">
        <v>23</v>
      </c>
      <c r="B37" s="11">
        <f t="shared" ref="B37:E37" si="8">B38+B39+B40+B41+B42</f>
        <v>678</v>
      </c>
      <c r="C37" s="11">
        <f t="shared" si="8"/>
        <v>549</v>
      </c>
      <c r="D37" s="11">
        <f t="shared" si="8"/>
        <v>34365</v>
      </c>
      <c r="E37" s="11">
        <f t="shared" si="8"/>
        <v>1649632</v>
      </c>
      <c r="F37" s="11"/>
      <c r="G37" s="17"/>
      <c r="H37" s="18"/>
    </row>
    <row r="38" spans="1:8" ht="15.6" hidden="1" outlineLevel="2" x14ac:dyDescent="0.6">
      <c r="A38" s="19" t="s">
        <v>5</v>
      </c>
      <c r="B38" s="21">
        <v>607</v>
      </c>
      <c r="C38" s="4">
        <v>487</v>
      </c>
      <c r="D38">
        <v>32627</v>
      </c>
      <c r="E38">
        <v>1588260</v>
      </c>
      <c r="F38"/>
      <c r="G38" s="2"/>
    </row>
    <row r="39" spans="1:8" ht="15.6" hidden="1" outlineLevel="2" x14ac:dyDescent="0.6">
      <c r="A39" s="19" t="s">
        <v>7</v>
      </c>
      <c r="B39">
        <v>29</v>
      </c>
      <c r="C39">
        <v>24</v>
      </c>
      <c r="D39">
        <v>1371</v>
      </c>
      <c r="E39">
        <v>47477</v>
      </c>
      <c r="F39" s="20"/>
      <c r="G39" s="2"/>
    </row>
    <row r="40" spans="1:8" ht="15.6" hidden="1" outlineLevel="2" x14ac:dyDescent="0.6">
      <c r="A40" s="19" t="s">
        <v>8</v>
      </c>
      <c r="B40">
        <v>42</v>
      </c>
      <c r="C40">
        <v>38</v>
      </c>
      <c r="D40">
        <v>367</v>
      </c>
      <c r="E40">
        <v>13895</v>
      </c>
      <c r="F40"/>
      <c r="G40" s="2"/>
    </row>
    <row r="41" spans="1:8" ht="15.6" hidden="1" outlineLevel="2" x14ac:dyDescent="0.6">
      <c r="A41" s="19" t="s">
        <v>10</v>
      </c>
      <c r="B41" s="20">
        <v>0</v>
      </c>
      <c r="C41" s="20">
        <v>0</v>
      </c>
      <c r="D41" s="20">
        <v>0</v>
      </c>
      <c r="E41" s="20">
        <v>0</v>
      </c>
      <c r="F41" s="20"/>
      <c r="G41" s="2"/>
    </row>
    <row r="42" spans="1:8" ht="15.6" hidden="1" outlineLevel="2" x14ac:dyDescent="0.6">
      <c r="A42" s="19" t="s">
        <v>9</v>
      </c>
      <c r="B42" s="20">
        <v>0</v>
      </c>
      <c r="C42" s="20">
        <v>0</v>
      </c>
      <c r="D42" s="20">
        <v>0</v>
      </c>
      <c r="E42" s="20">
        <v>0</v>
      </c>
      <c r="F42" s="20"/>
      <c r="G42" s="2"/>
    </row>
    <row r="43" spans="1:8" s="16" customFormat="1" ht="15.6" outlineLevel="1" collapsed="1" x14ac:dyDescent="0.6">
      <c r="A43" s="15" t="s">
        <v>24</v>
      </c>
      <c r="B43" s="11">
        <f t="shared" ref="B43:E43" si="9">B44+B45+B46+B47+B48</f>
        <v>2137</v>
      </c>
      <c r="C43" s="11">
        <f t="shared" si="9"/>
        <v>1913</v>
      </c>
      <c r="D43" s="11">
        <f t="shared" si="9"/>
        <v>96745</v>
      </c>
      <c r="E43" s="11">
        <f t="shared" si="9"/>
        <v>5479793</v>
      </c>
      <c r="F43" s="11"/>
      <c r="G43" s="8"/>
    </row>
    <row r="44" spans="1:8" ht="15.6" hidden="1" outlineLevel="2" x14ac:dyDescent="0.6">
      <c r="A44" s="19" t="s">
        <v>5</v>
      </c>
      <c r="B44" s="20">
        <v>1929</v>
      </c>
      <c r="C44" s="4">
        <v>1702</v>
      </c>
      <c r="D44">
        <v>90709</v>
      </c>
      <c r="E44">
        <v>5250113</v>
      </c>
      <c r="F44"/>
      <c r="G44" s="2"/>
    </row>
    <row r="45" spans="1:8" ht="15.6" hidden="1" outlineLevel="2" x14ac:dyDescent="0.6">
      <c r="A45" s="19" t="s">
        <v>7</v>
      </c>
      <c r="B45">
        <v>109</v>
      </c>
      <c r="C45">
        <v>113</v>
      </c>
      <c r="D45">
        <v>5154</v>
      </c>
      <c r="E45">
        <v>185866</v>
      </c>
      <c r="F45"/>
      <c r="G45" s="2"/>
    </row>
    <row r="46" spans="1:8" ht="15.6" hidden="1" outlineLevel="2" x14ac:dyDescent="0.6">
      <c r="A46" s="19" t="s">
        <v>8</v>
      </c>
      <c r="B46">
        <v>99</v>
      </c>
      <c r="C46">
        <v>98</v>
      </c>
      <c r="D46">
        <v>882</v>
      </c>
      <c r="E46">
        <v>43814</v>
      </c>
      <c r="F46"/>
      <c r="G46" s="2"/>
    </row>
    <row r="47" spans="1:8" ht="15.6" hidden="1" outlineLevel="2" x14ac:dyDescent="0.6">
      <c r="A47" s="19" t="s">
        <v>10</v>
      </c>
      <c r="B47" s="20">
        <v>0</v>
      </c>
      <c r="C47" s="20">
        <v>0</v>
      </c>
      <c r="D47" s="20">
        <v>0</v>
      </c>
      <c r="E47" s="20">
        <v>0</v>
      </c>
      <c r="F47" s="20"/>
      <c r="G47" s="2"/>
    </row>
    <row r="48" spans="1:8" ht="15.6" hidden="1" outlineLevel="2" x14ac:dyDescent="0.6">
      <c r="A48" s="19" t="s">
        <v>9</v>
      </c>
      <c r="B48" s="20">
        <v>0</v>
      </c>
      <c r="C48" s="20">
        <v>0</v>
      </c>
      <c r="D48" s="20">
        <v>0</v>
      </c>
      <c r="E48" s="20">
        <v>0</v>
      </c>
      <c r="F48" s="20"/>
      <c r="G48" s="2"/>
    </row>
    <row r="49" spans="1:7" s="16" customFormat="1" ht="15.6" outlineLevel="1" collapsed="1" x14ac:dyDescent="0.6">
      <c r="A49" s="15" t="s">
        <v>25</v>
      </c>
      <c r="B49" s="11">
        <f t="shared" ref="B49:E49" si="10">B50+B51+B52+B53+B54</f>
        <v>3702</v>
      </c>
      <c r="C49" s="11">
        <f t="shared" si="10"/>
        <v>3429</v>
      </c>
      <c r="D49" s="11">
        <f t="shared" si="10"/>
        <v>131422</v>
      </c>
      <c r="E49" s="11">
        <f t="shared" si="10"/>
        <v>7581906</v>
      </c>
      <c r="F49" s="11"/>
      <c r="G49" s="8"/>
    </row>
    <row r="50" spans="1:7" ht="15.6" hidden="1" outlineLevel="2" x14ac:dyDescent="0.6">
      <c r="A50" s="19" t="s">
        <v>5</v>
      </c>
      <c r="B50" s="20">
        <v>3358</v>
      </c>
      <c r="C50" s="4">
        <v>3094</v>
      </c>
      <c r="D50">
        <v>121948</v>
      </c>
      <c r="E50">
        <v>7244420</v>
      </c>
      <c r="F50"/>
      <c r="G50" s="2"/>
    </row>
    <row r="51" spans="1:7" ht="15.6" hidden="1" outlineLevel="2" x14ac:dyDescent="0.6">
      <c r="A51" s="19" t="s">
        <v>7</v>
      </c>
      <c r="B51">
        <v>158</v>
      </c>
      <c r="C51">
        <v>152</v>
      </c>
      <c r="D51">
        <v>7821</v>
      </c>
      <c r="E51">
        <v>264188</v>
      </c>
      <c r="F51"/>
      <c r="G51" s="2"/>
    </row>
    <row r="52" spans="1:7" ht="15.6" hidden="1" outlineLevel="2" x14ac:dyDescent="0.6">
      <c r="A52" s="19" t="s">
        <v>8</v>
      </c>
      <c r="B52">
        <v>186</v>
      </c>
      <c r="C52">
        <v>183</v>
      </c>
      <c r="D52">
        <v>1653</v>
      </c>
      <c r="E52">
        <v>73298</v>
      </c>
      <c r="F52"/>
      <c r="G52" s="2"/>
    </row>
    <row r="53" spans="1:7" ht="15.6" hidden="1" outlineLevel="2" x14ac:dyDescent="0.6">
      <c r="A53" s="19" t="s">
        <v>10</v>
      </c>
      <c r="B53" s="20">
        <v>0</v>
      </c>
      <c r="C53" s="20">
        <v>0</v>
      </c>
      <c r="D53" s="20">
        <v>0</v>
      </c>
      <c r="E53" s="20">
        <v>0</v>
      </c>
      <c r="F53" s="20"/>
      <c r="G53" s="2"/>
    </row>
    <row r="54" spans="1:7" ht="15.6" hidden="1" outlineLevel="2" x14ac:dyDescent="0.6">
      <c r="A54" s="19" t="s">
        <v>9</v>
      </c>
      <c r="B54" s="20">
        <v>0</v>
      </c>
      <c r="C54" s="20">
        <v>0</v>
      </c>
      <c r="D54" s="20">
        <v>0</v>
      </c>
      <c r="E54" s="20">
        <v>0</v>
      </c>
      <c r="F54" s="20"/>
      <c r="G54" s="2"/>
    </row>
    <row r="55" spans="1:7" s="16" customFormat="1" ht="15.6" outlineLevel="1" collapsed="1" x14ac:dyDescent="0.6">
      <c r="A55" s="15" t="s">
        <v>26</v>
      </c>
      <c r="B55" s="11">
        <f t="shared" ref="B55:E55" si="11">B56+B57+B58+B59+B60</f>
        <v>3088</v>
      </c>
      <c r="C55" s="11">
        <f t="shared" si="11"/>
        <v>2863</v>
      </c>
      <c r="D55" s="11">
        <f t="shared" si="11"/>
        <v>78551</v>
      </c>
      <c r="E55" s="11">
        <f t="shared" si="11"/>
        <v>4573969</v>
      </c>
      <c r="F55" s="11"/>
      <c r="G55" s="8"/>
    </row>
    <row r="56" spans="1:7" ht="15.6" hidden="1" outlineLevel="2" x14ac:dyDescent="0.6">
      <c r="A56" s="19" t="s">
        <v>5</v>
      </c>
      <c r="B56" s="20">
        <v>2854</v>
      </c>
      <c r="C56">
        <v>2632</v>
      </c>
      <c r="D56">
        <v>74752</v>
      </c>
      <c r="E56">
        <v>4431829</v>
      </c>
      <c r="F56"/>
      <c r="G56" s="2"/>
    </row>
    <row r="57" spans="1:7" ht="15.6" hidden="1" outlineLevel="2" x14ac:dyDescent="0.6">
      <c r="A57" s="19" t="s">
        <v>7</v>
      </c>
      <c r="B57">
        <v>56</v>
      </c>
      <c r="C57">
        <v>54</v>
      </c>
      <c r="D57">
        <v>2217</v>
      </c>
      <c r="E57">
        <v>73340</v>
      </c>
      <c r="F57"/>
      <c r="G57" s="2"/>
    </row>
    <row r="58" spans="1:7" ht="15.6" hidden="1" outlineLevel="2" x14ac:dyDescent="0.6">
      <c r="A58" s="19" t="s">
        <v>8</v>
      </c>
      <c r="B58">
        <v>178</v>
      </c>
      <c r="C58">
        <v>177</v>
      </c>
      <c r="D58">
        <v>1582</v>
      </c>
      <c r="E58">
        <v>68800</v>
      </c>
      <c r="F58"/>
      <c r="G58" s="2"/>
    </row>
    <row r="59" spans="1:7" ht="15.6" hidden="1" outlineLevel="2" x14ac:dyDescent="0.6">
      <c r="A59" s="19" t="s">
        <v>10</v>
      </c>
      <c r="B59" s="20">
        <v>0</v>
      </c>
      <c r="C59" s="20">
        <v>0</v>
      </c>
      <c r="D59" s="20">
        <v>0</v>
      </c>
      <c r="E59" s="20">
        <v>0</v>
      </c>
      <c r="F59" s="20"/>
      <c r="G59" s="2"/>
    </row>
    <row r="60" spans="1:7" ht="15.6" hidden="1" outlineLevel="2" x14ac:dyDescent="0.6">
      <c r="A60" s="19" t="s">
        <v>9</v>
      </c>
      <c r="B60" s="20">
        <v>0</v>
      </c>
      <c r="C60" s="20">
        <v>0</v>
      </c>
      <c r="D60" s="20">
        <v>0</v>
      </c>
      <c r="E60" s="20">
        <v>0</v>
      </c>
      <c r="F60" s="20"/>
      <c r="G60" s="2"/>
    </row>
    <row r="61" spans="1:7" s="16" customFormat="1" ht="15.6" outlineLevel="1" collapsed="1" x14ac:dyDescent="0.6">
      <c r="A61" s="15" t="s">
        <v>27</v>
      </c>
      <c r="B61" s="11">
        <f t="shared" ref="B61:E61" si="12">B62+B63+B64+B65+B66</f>
        <v>428</v>
      </c>
      <c r="C61" s="11">
        <f t="shared" si="12"/>
        <v>331</v>
      </c>
      <c r="D61" s="11">
        <f t="shared" si="12"/>
        <v>31557</v>
      </c>
      <c r="E61" s="11">
        <f t="shared" si="12"/>
        <v>1509738</v>
      </c>
      <c r="F61" s="11"/>
      <c r="G61" s="8"/>
    </row>
    <row r="62" spans="1:7" ht="15.6" hidden="1" outlineLevel="2" x14ac:dyDescent="0.6">
      <c r="A62" s="19" t="s">
        <v>5</v>
      </c>
      <c r="B62" s="21">
        <v>393</v>
      </c>
      <c r="C62">
        <v>300</v>
      </c>
      <c r="D62">
        <v>30176</v>
      </c>
      <c r="E62">
        <v>1463351</v>
      </c>
      <c r="F62"/>
      <c r="G62" s="2"/>
    </row>
    <row r="63" spans="1:7" ht="15.6" hidden="1" outlineLevel="2" x14ac:dyDescent="0.6">
      <c r="A63" s="19" t="s">
        <v>7</v>
      </c>
      <c r="B63">
        <v>24</v>
      </c>
      <c r="C63">
        <v>20</v>
      </c>
      <c r="D63">
        <v>1286</v>
      </c>
      <c r="E63">
        <v>42624</v>
      </c>
      <c r="F63"/>
      <c r="G63" s="2"/>
    </row>
    <row r="64" spans="1:7" ht="15.6" hidden="1" outlineLevel="2" x14ac:dyDescent="0.6">
      <c r="A64" s="19" t="s">
        <v>8</v>
      </c>
      <c r="B64">
        <v>11</v>
      </c>
      <c r="C64">
        <v>11</v>
      </c>
      <c r="D64">
        <v>95</v>
      </c>
      <c r="E64">
        <v>3763</v>
      </c>
      <c r="F64"/>
      <c r="G64" s="2"/>
    </row>
    <row r="65" spans="1:7" ht="15.6" hidden="1" outlineLevel="2" x14ac:dyDescent="0.6">
      <c r="A65" s="19" t="s">
        <v>10</v>
      </c>
      <c r="B65" s="20">
        <v>0</v>
      </c>
      <c r="C65" s="20">
        <v>0</v>
      </c>
      <c r="D65" s="20">
        <v>0</v>
      </c>
      <c r="E65" s="20">
        <v>0</v>
      </c>
      <c r="F65" s="20"/>
      <c r="G65" s="2"/>
    </row>
    <row r="66" spans="1:7" ht="15.9" hidden="1" customHeight="1" outlineLevel="2" x14ac:dyDescent="0.6">
      <c r="A66" s="19" t="s">
        <v>9</v>
      </c>
      <c r="B66" s="20">
        <v>0</v>
      </c>
      <c r="C66" s="20">
        <v>0</v>
      </c>
      <c r="D66" s="20">
        <v>0</v>
      </c>
      <c r="E66" s="20">
        <v>0</v>
      </c>
      <c r="F66" s="20"/>
      <c r="G66" s="2"/>
    </row>
    <row r="67" spans="1:7" s="16" customFormat="1" ht="15.6" outlineLevel="1" collapsed="1" x14ac:dyDescent="0.6">
      <c r="A67" s="15" t="s">
        <v>28</v>
      </c>
      <c r="B67" s="11">
        <f t="shared" ref="B67:E67" si="13">B68+B69+B70+B71+B72</f>
        <v>4501</v>
      </c>
      <c r="C67" s="11">
        <f t="shared" si="13"/>
        <v>4025</v>
      </c>
      <c r="D67" s="11">
        <f t="shared" si="13"/>
        <v>200392</v>
      </c>
      <c r="E67" s="11">
        <f t="shared" si="13"/>
        <v>11281444</v>
      </c>
      <c r="F67" s="11"/>
      <c r="G67" s="8"/>
    </row>
    <row r="68" spans="1:7" ht="15.6" hidden="1" outlineLevel="2" x14ac:dyDescent="0.6">
      <c r="A68" s="19" t="s">
        <v>5</v>
      </c>
      <c r="B68" s="20">
        <v>4068</v>
      </c>
      <c r="C68">
        <v>3589</v>
      </c>
      <c r="D68">
        <v>188905</v>
      </c>
      <c r="E68">
        <v>10878459</v>
      </c>
      <c r="F68"/>
      <c r="G68" s="2"/>
    </row>
    <row r="69" spans="1:7" ht="15.6" hidden="1" outlineLevel="2" x14ac:dyDescent="0.6">
      <c r="A69" s="19" t="s">
        <v>7</v>
      </c>
      <c r="B69">
        <v>210</v>
      </c>
      <c r="C69">
        <v>207</v>
      </c>
      <c r="D69">
        <v>9469</v>
      </c>
      <c r="E69">
        <v>311095</v>
      </c>
      <c r="F69"/>
      <c r="G69" s="2"/>
    </row>
    <row r="70" spans="1:7" ht="15.6" hidden="1" outlineLevel="2" x14ac:dyDescent="0.6">
      <c r="A70" s="19" t="s">
        <v>8</v>
      </c>
      <c r="B70">
        <v>223</v>
      </c>
      <c r="C70">
        <v>229</v>
      </c>
      <c r="D70">
        <v>2018</v>
      </c>
      <c r="E70">
        <v>91890</v>
      </c>
      <c r="F70"/>
      <c r="G70" s="2"/>
    </row>
    <row r="71" spans="1:7" ht="15.6" hidden="1" outlineLevel="2" x14ac:dyDescent="0.6">
      <c r="A71" s="19" t="s">
        <v>10</v>
      </c>
      <c r="B71" s="20">
        <v>0</v>
      </c>
      <c r="C71" s="20">
        <v>0</v>
      </c>
      <c r="D71" s="20">
        <v>0</v>
      </c>
      <c r="E71" s="20">
        <v>0</v>
      </c>
      <c r="F71" s="20"/>
      <c r="G71" s="2"/>
    </row>
    <row r="72" spans="1:7" ht="15.6" hidden="1" outlineLevel="2" x14ac:dyDescent="0.6">
      <c r="A72" s="19" t="s">
        <v>9</v>
      </c>
      <c r="B72" s="20">
        <v>0</v>
      </c>
      <c r="C72" s="20">
        <v>0</v>
      </c>
      <c r="D72" s="20">
        <v>0</v>
      </c>
      <c r="E72" s="20">
        <v>0</v>
      </c>
      <c r="F72" s="20"/>
      <c r="G72" s="2"/>
    </row>
    <row r="73" spans="1:7" s="16" customFormat="1" ht="15.9" customHeight="1" outlineLevel="1" collapsed="1" x14ac:dyDescent="0.6">
      <c r="A73" s="15" t="s">
        <v>29</v>
      </c>
      <c r="B73" s="11">
        <f t="shared" ref="B73:E73" si="14">B74+B75+B76+B77+B78</f>
        <v>2981</v>
      </c>
      <c r="C73" s="11">
        <f t="shared" si="14"/>
        <v>2713</v>
      </c>
      <c r="D73" s="11">
        <f t="shared" si="14"/>
        <v>86292</v>
      </c>
      <c r="E73" s="11">
        <f t="shared" si="14"/>
        <v>4950882</v>
      </c>
      <c r="F73" s="11"/>
      <c r="G73" s="8"/>
    </row>
    <row r="74" spans="1:7" ht="15.6" hidden="1" outlineLevel="2" x14ac:dyDescent="0.6">
      <c r="A74" s="19" t="s">
        <v>5</v>
      </c>
      <c r="B74" s="20">
        <v>2761</v>
      </c>
      <c r="C74">
        <v>2500</v>
      </c>
      <c r="D74">
        <v>81495</v>
      </c>
      <c r="E74">
        <v>4782228</v>
      </c>
      <c r="F74"/>
      <c r="G74" s="2"/>
    </row>
    <row r="75" spans="1:7" ht="15.6" hidden="1" outlineLevel="2" x14ac:dyDescent="0.6">
      <c r="A75" s="19" t="s">
        <v>7</v>
      </c>
      <c r="B75">
        <v>95</v>
      </c>
      <c r="C75">
        <v>87</v>
      </c>
      <c r="D75">
        <v>3663</v>
      </c>
      <c r="E75">
        <v>121546</v>
      </c>
      <c r="F75"/>
      <c r="G75" s="2"/>
    </row>
    <row r="76" spans="1:7" ht="15.6" hidden="1" outlineLevel="2" x14ac:dyDescent="0.6">
      <c r="A76" s="19" t="s">
        <v>8</v>
      </c>
      <c r="B76">
        <v>125</v>
      </c>
      <c r="C76">
        <v>126</v>
      </c>
      <c r="D76">
        <v>1134</v>
      </c>
      <c r="E76">
        <v>47108</v>
      </c>
      <c r="F76"/>
      <c r="G76" s="2"/>
    </row>
    <row r="77" spans="1:7" ht="15.6" hidden="1" outlineLevel="2" x14ac:dyDescent="0.6">
      <c r="A77" s="19" t="s">
        <v>10</v>
      </c>
      <c r="B77" s="20">
        <v>0</v>
      </c>
      <c r="C77" s="20">
        <v>0</v>
      </c>
      <c r="D77" s="20">
        <v>0</v>
      </c>
      <c r="E77" s="20">
        <v>0</v>
      </c>
      <c r="F77" s="20"/>
      <c r="G77" s="2"/>
    </row>
    <row r="78" spans="1:7" ht="17.100000000000001" hidden="1" customHeight="1" outlineLevel="2" x14ac:dyDescent="0.6">
      <c r="A78" s="19" t="s">
        <v>9</v>
      </c>
      <c r="B78" s="20">
        <v>0</v>
      </c>
      <c r="C78" s="20">
        <v>0</v>
      </c>
      <c r="D78" s="20">
        <v>0</v>
      </c>
      <c r="E78" s="20">
        <v>0</v>
      </c>
      <c r="F78" s="20"/>
      <c r="G78" s="2"/>
    </row>
    <row r="79" spans="1:7" s="16" customFormat="1" ht="15.6" outlineLevel="1" collapsed="1" x14ac:dyDescent="0.6">
      <c r="A79" s="15" t="s">
        <v>30</v>
      </c>
      <c r="B79" s="11">
        <f t="shared" ref="B79:E79" si="15">B80+B81+B82+B83+B84</f>
        <v>3</v>
      </c>
      <c r="C79" s="11">
        <f t="shared" si="15"/>
        <v>2</v>
      </c>
      <c r="D79" s="11">
        <f t="shared" si="15"/>
        <v>177</v>
      </c>
      <c r="E79" s="11">
        <f t="shared" si="15"/>
        <v>12663</v>
      </c>
      <c r="F79" s="11"/>
      <c r="G79" s="8"/>
    </row>
    <row r="80" spans="1:7" ht="15.6" hidden="1" outlineLevel="3" x14ac:dyDescent="0.6">
      <c r="A80" s="19" t="s">
        <v>5</v>
      </c>
      <c r="B80" s="21">
        <v>3</v>
      </c>
      <c r="C80">
        <v>2</v>
      </c>
      <c r="D80">
        <v>177</v>
      </c>
      <c r="E80">
        <v>12663</v>
      </c>
      <c r="F80"/>
      <c r="G80" s="2"/>
    </row>
    <row r="81" spans="1:7" ht="15.6" hidden="1" outlineLevel="3" x14ac:dyDescent="0.6">
      <c r="A81" s="19" t="s">
        <v>7</v>
      </c>
      <c r="B81">
        <v>0</v>
      </c>
      <c r="C81">
        <v>0</v>
      </c>
      <c r="D81">
        <v>0</v>
      </c>
      <c r="E81">
        <v>0</v>
      </c>
      <c r="F81"/>
      <c r="G81" s="2"/>
    </row>
    <row r="82" spans="1:7" ht="15.6" hidden="1" outlineLevel="3" x14ac:dyDescent="0.6">
      <c r="A82" s="19" t="s">
        <v>8</v>
      </c>
      <c r="B82">
        <v>0</v>
      </c>
      <c r="C82">
        <v>0</v>
      </c>
      <c r="D82">
        <v>0</v>
      </c>
      <c r="E82">
        <v>0</v>
      </c>
      <c r="F82"/>
      <c r="G82" s="2"/>
    </row>
    <row r="83" spans="1:7" ht="15.6" hidden="1" outlineLevel="3" x14ac:dyDescent="0.6">
      <c r="A83" s="19" t="s">
        <v>10</v>
      </c>
      <c r="B83" s="20">
        <v>0</v>
      </c>
      <c r="C83" s="20">
        <v>0</v>
      </c>
      <c r="D83" s="20">
        <v>0</v>
      </c>
      <c r="E83" s="20">
        <v>0</v>
      </c>
      <c r="F83" s="20"/>
      <c r="G83" s="2"/>
    </row>
    <row r="84" spans="1:7" ht="15.6" hidden="1" outlineLevel="3" x14ac:dyDescent="0.6">
      <c r="A84" s="19" t="s">
        <v>9</v>
      </c>
      <c r="B84" s="20">
        <v>0</v>
      </c>
      <c r="C84" s="20">
        <v>0</v>
      </c>
      <c r="D84" s="20">
        <v>0</v>
      </c>
      <c r="E84" s="20">
        <v>0</v>
      </c>
      <c r="F84" s="20"/>
      <c r="G84" s="2"/>
    </row>
    <row r="85" spans="1:7" s="16" customFormat="1" ht="15.6" outlineLevel="1" collapsed="1" x14ac:dyDescent="0.6">
      <c r="A85" s="15" t="s">
        <v>31</v>
      </c>
      <c r="B85" s="11">
        <f t="shared" ref="B85:E85" si="16">B86+B87+B88+B89+B90</f>
        <v>2</v>
      </c>
      <c r="C85" s="11">
        <f t="shared" si="16"/>
        <v>1</v>
      </c>
      <c r="D85" s="11">
        <f t="shared" si="16"/>
        <v>208</v>
      </c>
      <c r="E85" s="11">
        <f t="shared" si="16"/>
        <v>17489</v>
      </c>
      <c r="F85" s="11"/>
      <c r="G85" s="8"/>
    </row>
    <row r="86" spans="1:7" ht="15.6" hidden="1" outlineLevel="2" x14ac:dyDescent="0.6">
      <c r="A86" s="19" t="s">
        <v>5</v>
      </c>
      <c r="B86" s="20">
        <v>2</v>
      </c>
      <c r="C86">
        <v>1</v>
      </c>
      <c r="D86">
        <v>208</v>
      </c>
      <c r="E86">
        <v>17489</v>
      </c>
      <c r="F86"/>
      <c r="G86" s="2"/>
    </row>
    <row r="87" spans="1:7" ht="15.6" hidden="1" outlineLevel="2" x14ac:dyDescent="0.6">
      <c r="A87" s="19" t="s">
        <v>7</v>
      </c>
      <c r="B87">
        <v>0</v>
      </c>
      <c r="C87">
        <v>0</v>
      </c>
      <c r="D87">
        <v>0</v>
      </c>
      <c r="E87">
        <v>0</v>
      </c>
      <c r="F87"/>
      <c r="G87" s="2"/>
    </row>
    <row r="88" spans="1:7" ht="15.6" hidden="1" outlineLevel="2" x14ac:dyDescent="0.6">
      <c r="A88" s="19" t="s">
        <v>8</v>
      </c>
      <c r="B88">
        <v>0</v>
      </c>
      <c r="C88">
        <v>0</v>
      </c>
      <c r="D88">
        <v>0</v>
      </c>
      <c r="E88">
        <v>0</v>
      </c>
      <c r="F88"/>
      <c r="G88" s="2"/>
    </row>
    <row r="89" spans="1:7" ht="15.6" hidden="1" outlineLevel="2" x14ac:dyDescent="0.6">
      <c r="A89" s="19" t="s">
        <v>10</v>
      </c>
      <c r="B89" s="20">
        <v>0</v>
      </c>
      <c r="C89" s="20">
        <v>0</v>
      </c>
      <c r="D89" s="20">
        <v>0</v>
      </c>
      <c r="E89" s="20">
        <v>0</v>
      </c>
      <c r="F89" s="20"/>
      <c r="G89" s="2"/>
    </row>
    <row r="90" spans="1:7" ht="15.6" hidden="1" outlineLevel="2" x14ac:dyDescent="0.6">
      <c r="A90" s="19" t="s">
        <v>9</v>
      </c>
      <c r="B90" s="20">
        <v>0</v>
      </c>
      <c r="C90" s="20">
        <v>0</v>
      </c>
      <c r="D90" s="20">
        <v>0</v>
      </c>
      <c r="E90" s="20">
        <v>0</v>
      </c>
      <c r="F90" s="20"/>
      <c r="G90" s="2"/>
    </row>
    <row r="91" spans="1:7" s="16" customFormat="1" ht="15.6" outlineLevel="1" collapsed="1" x14ac:dyDescent="0.6">
      <c r="A91" s="15" t="s">
        <v>32</v>
      </c>
      <c r="B91" s="11">
        <f t="shared" ref="B91:E91" si="17">B92+B93+B94+B95+B96</f>
        <v>3</v>
      </c>
      <c r="C91" s="11">
        <f t="shared" si="17"/>
        <v>3</v>
      </c>
      <c r="D91" s="11">
        <f t="shared" si="17"/>
        <v>79</v>
      </c>
      <c r="E91" s="11">
        <f t="shared" si="17"/>
        <v>5461</v>
      </c>
      <c r="F91" s="11"/>
      <c r="G91" s="8"/>
    </row>
    <row r="92" spans="1:7" ht="15.6" hidden="1" outlineLevel="2" x14ac:dyDescent="0.6">
      <c r="A92" s="19" t="s">
        <v>5</v>
      </c>
      <c r="B92" s="20">
        <v>3</v>
      </c>
      <c r="C92">
        <v>3</v>
      </c>
      <c r="D92">
        <v>79</v>
      </c>
      <c r="E92">
        <v>5461</v>
      </c>
      <c r="F92"/>
      <c r="G92" s="2"/>
    </row>
    <row r="93" spans="1:7" ht="15.6" hidden="1" outlineLevel="2" x14ac:dyDescent="0.6">
      <c r="A93" s="19" t="s">
        <v>7</v>
      </c>
      <c r="B93">
        <v>0</v>
      </c>
      <c r="C93">
        <v>0</v>
      </c>
      <c r="D93">
        <v>0</v>
      </c>
      <c r="E93">
        <v>0</v>
      </c>
      <c r="F93"/>
      <c r="G93" s="2"/>
    </row>
    <row r="94" spans="1:7" ht="15.6" hidden="1" outlineLevel="2" x14ac:dyDescent="0.6">
      <c r="A94" s="19" t="s">
        <v>8</v>
      </c>
      <c r="B94">
        <v>0</v>
      </c>
      <c r="C94">
        <v>0</v>
      </c>
      <c r="D94">
        <v>0</v>
      </c>
      <c r="E94">
        <v>0</v>
      </c>
      <c r="F94"/>
      <c r="G94" s="2"/>
    </row>
    <row r="95" spans="1:7" ht="15.6" hidden="1" outlineLevel="2" x14ac:dyDescent="0.6">
      <c r="A95" s="19" t="s">
        <v>10</v>
      </c>
      <c r="B95" s="20">
        <v>0</v>
      </c>
      <c r="C95" s="20">
        <v>0</v>
      </c>
      <c r="D95" s="20">
        <v>0</v>
      </c>
      <c r="E95" s="20">
        <v>0</v>
      </c>
      <c r="F95" s="20"/>
      <c r="G95" s="2"/>
    </row>
    <row r="96" spans="1:7" ht="15.6" hidden="1" outlineLevel="2" x14ac:dyDescent="0.6">
      <c r="A96" s="19" t="s">
        <v>9</v>
      </c>
      <c r="B96" s="20">
        <v>0</v>
      </c>
      <c r="C96" s="20">
        <v>0</v>
      </c>
      <c r="D96" s="20">
        <v>0</v>
      </c>
      <c r="E96" s="20">
        <v>0</v>
      </c>
      <c r="F96" s="20"/>
      <c r="G96" s="2"/>
    </row>
    <row r="97" spans="1:7" ht="15.6" hidden="1" outlineLevel="2" x14ac:dyDescent="0.6">
      <c r="A97" s="19" t="s">
        <v>5</v>
      </c>
      <c r="B97">
        <v>549</v>
      </c>
      <c r="C97" s="4">
        <v>396</v>
      </c>
      <c r="D97">
        <v>36939</v>
      </c>
      <c r="E97">
        <v>2127722</v>
      </c>
      <c r="F97">
        <v>57.6</v>
      </c>
      <c r="G97" s="2"/>
    </row>
    <row r="98" spans="1:7" ht="15.6" hidden="1" outlineLevel="2" x14ac:dyDescent="0.6">
      <c r="A98" s="19" t="s">
        <v>7</v>
      </c>
      <c r="B98">
        <v>80</v>
      </c>
      <c r="C98">
        <v>66</v>
      </c>
      <c r="D98">
        <v>5151</v>
      </c>
      <c r="E98">
        <v>194833</v>
      </c>
      <c r="F98">
        <v>37.82</v>
      </c>
      <c r="G98" s="2"/>
    </row>
    <row r="99" spans="1:7" ht="15.6" hidden="1" outlineLevel="2" x14ac:dyDescent="0.6">
      <c r="A99" s="19" t="s">
        <v>8</v>
      </c>
      <c r="B99">
        <v>21</v>
      </c>
      <c r="C99">
        <v>24</v>
      </c>
      <c r="D99">
        <v>167</v>
      </c>
      <c r="E99">
        <v>9319</v>
      </c>
      <c r="F99">
        <v>55.8</v>
      </c>
      <c r="G99" s="2"/>
    </row>
    <row r="100" spans="1:7" ht="15.6" hidden="1" outlineLevel="2" x14ac:dyDescent="0.6">
      <c r="A100" s="19" t="s">
        <v>10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  <c r="G100" s="2"/>
    </row>
    <row r="101" spans="1:7" ht="15.6" hidden="1" outlineLevel="2" x14ac:dyDescent="0.6">
      <c r="A101" s="19" t="s">
        <v>9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"/>
    </row>
    <row r="102" spans="1:7" ht="15.6" hidden="1" outlineLevel="2" x14ac:dyDescent="0.6">
      <c r="A102" s="19" t="s">
        <v>5</v>
      </c>
      <c r="B102">
        <v>104</v>
      </c>
      <c r="C102" s="4">
        <v>68</v>
      </c>
      <c r="D102">
        <v>5356</v>
      </c>
      <c r="E102">
        <v>286853</v>
      </c>
      <c r="F102">
        <v>53.56</v>
      </c>
      <c r="G102" s="2"/>
    </row>
    <row r="103" spans="1:7" ht="15.6" hidden="1" outlineLevel="2" x14ac:dyDescent="0.6">
      <c r="A103" s="19" t="s">
        <v>7</v>
      </c>
      <c r="B103">
        <v>12</v>
      </c>
      <c r="C103">
        <v>10</v>
      </c>
      <c r="D103">
        <v>558</v>
      </c>
      <c r="E103">
        <v>19468</v>
      </c>
      <c r="F103">
        <v>34.89</v>
      </c>
      <c r="G103" s="2"/>
    </row>
    <row r="104" spans="1:7" ht="15.6" hidden="1" outlineLevel="2" x14ac:dyDescent="0.6">
      <c r="A104" s="19" t="s">
        <v>8</v>
      </c>
      <c r="B104">
        <v>5</v>
      </c>
      <c r="C104">
        <v>5</v>
      </c>
      <c r="D104">
        <v>39</v>
      </c>
      <c r="E104">
        <v>1890</v>
      </c>
      <c r="F104">
        <v>48.47</v>
      </c>
      <c r="G104" s="2"/>
    </row>
    <row r="105" spans="1:7" ht="15.6" hidden="1" outlineLevel="2" x14ac:dyDescent="0.6">
      <c r="A105" s="19" t="s">
        <v>10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  <c r="G105" s="2"/>
    </row>
    <row r="106" spans="1:7" ht="15.6" hidden="1" outlineLevel="2" x14ac:dyDescent="0.6">
      <c r="A106" s="19" t="s">
        <v>9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  <c r="G106" s="2"/>
    </row>
    <row r="107" spans="1:7" ht="15.6" outlineLevel="1" collapsed="1" x14ac:dyDescent="0.6">
      <c r="A107" s="19"/>
      <c r="B107" s="20"/>
      <c r="C107" s="20"/>
      <c r="D107" s="20"/>
      <c r="E107" s="20"/>
      <c r="F107" s="20"/>
      <c r="G107" s="2"/>
    </row>
    <row r="108" spans="1:7" s="3" customFormat="1" ht="23.4" customHeight="1" x14ac:dyDescent="0.6">
      <c r="A108" s="9" t="s">
        <v>18</v>
      </c>
      <c r="B108" s="7">
        <f>B109+B110+B111+B112+B113</f>
        <v>14374</v>
      </c>
      <c r="C108" s="7">
        <f t="shared" ref="C108:E108" si="18">C109+C110+C111+C112+C113</f>
        <v>12996</v>
      </c>
      <c r="D108" s="7">
        <f t="shared" si="18"/>
        <v>461354</v>
      </c>
      <c r="E108" s="7">
        <f t="shared" si="18"/>
        <v>27382048</v>
      </c>
      <c r="F108" s="6">
        <f>E109/D108</f>
        <v>56.50715285875922</v>
      </c>
      <c r="G108" s="2"/>
    </row>
    <row r="109" spans="1:7" ht="15.6" outlineLevel="2" x14ac:dyDescent="0.6">
      <c r="A109" s="19" t="s">
        <v>5</v>
      </c>
      <c r="B109">
        <f>B115+B121+B127+B133+B139+B145+B151+B157+B163+B169+B175</f>
        <v>12755</v>
      </c>
      <c r="C109">
        <f t="shared" ref="C109:E109" si="19">C115+C121+C127+C133+C139+C145+C151+C157+C163+C169+C175</f>
        <v>11410</v>
      </c>
      <c r="D109">
        <f t="shared" si="19"/>
        <v>425942</v>
      </c>
      <c r="E109">
        <f t="shared" si="19"/>
        <v>26069801</v>
      </c>
      <c r="F109" s="1"/>
      <c r="G109" s="2"/>
    </row>
    <row r="110" spans="1:7" ht="15.6" outlineLevel="2" x14ac:dyDescent="0.6">
      <c r="A110" s="19" t="s">
        <v>7</v>
      </c>
      <c r="B110">
        <f>B116+B122+B128+B134+B140+B146+B152+B158+B164+B170+B176</f>
        <v>586</v>
      </c>
      <c r="C110">
        <f t="shared" ref="C110:E110" si="20">C116+C122+C128+C134+C140+C146+C152+C158+C164+C170+C176</f>
        <v>575</v>
      </c>
      <c r="D110">
        <f t="shared" si="20"/>
        <v>27001</v>
      </c>
      <c r="E110">
        <f t="shared" si="20"/>
        <v>920233</v>
      </c>
      <c r="F110" s="1"/>
      <c r="G110" s="2"/>
    </row>
    <row r="111" spans="1:7" ht="15.6" outlineLevel="2" x14ac:dyDescent="0.6">
      <c r="A111" s="19" t="s">
        <v>8</v>
      </c>
      <c r="B111">
        <f>B117+B123+B129+B135+B141+B147+B153+B159+B165+B171+B177</f>
        <v>1033</v>
      </c>
      <c r="C111">
        <f t="shared" ref="C111:E111" si="21">C117+C123+C129+C135+C141+C147+C153+C159+C165+C171+C177</f>
        <v>1011</v>
      </c>
      <c r="D111">
        <f t="shared" si="21"/>
        <v>8411</v>
      </c>
      <c r="E111">
        <f t="shared" si="21"/>
        <v>392014</v>
      </c>
      <c r="F111" s="1"/>
      <c r="G111" s="2"/>
    </row>
    <row r="112" spans="1:7" ht="15.6" outlineLevel="2" x14ac:dyDescent="0.6">
      <c r="A112" s="19" t="s">
        <v>10</v>
      </c>
      <c r="B112" s="4">
        <f>B118+B124+B130+B136+B142+B148+B154+B160+B166+B172+B178</f>
        <v>0</v>
      </c>
      <c r="C112" s="4">
        <f t="shared" ref="C112:E112" si="22">C118+C124+C130+C136+C142+C148+C154+C160+C166+C172+C178</f>
        <v>0</v>
      </c>
      <c r="D112" s="4">
        <f t="shared" si="22"/>
        <v>0</v>
      </c>
      <c r="E112" s="4">
        <f t="shared" si="22"/>
        <v>0</v>
      </c>
      <c r="F112" s="20"/>
      <c r="G112" s="2"/>
    </row>
    <row r="113" spans="1:7" ht="15.6" outlineLevel="2" x14ac:dyDescent="0.6">
      <c r="A113" s="19" t="s">
        <v>9</v>
      </c>
      <c r="B113" s="4">
        <f>B119+B125+B131+B137+B143+B149+B155+B161+B167+B173+B179</f>
        <v>0</v>
      </c>
      <c r="C113" s="4">
        <f t="shared" ref="C113:E113" si="23">C119+C125+C131+C137+C143+C149+C155+C161+C167+C173+C179</f>
        <v>0</v>
      </c>
      <c r="D113" s="4">
        <f t="shared" si="23"/>
        <v>0</v>
      </c>
      <c r="E113" s="4">
        <f t="shared" si="23"/>
        <v>0</v>
      </c>
      <c r="F113" s="20"/>
      <c r="G113" s="2"/>
    </row>
    <row r="114" spans="1:7" s="16" customFormat="1" ht="15.6" outlineLevel="1" x14ac:dyDescent="0.6">
      <c r="A114" s="15" t="s">
        <v>33</v>
      </c>
      <c r="B114" s="11">
        <f t="shared" ref="B114:E114" si="24">B115+B116+B117+B118+B119</f>
        <v>6</v>
      </c>
      <c r="C114" s="11">
        <f t="shared" si="24"/>
        <v>6</v>
      </c>
      <c r="D114" s="11">
        <f t="shared" si="24"/>
        <v>109</v>
      </c>
      <c r="E114" s="11">
        <f t="shared" si="24"/>
        <v>7728</v>
      </c>
      <c r="F114" s="11"/>
      <c r="G114" s="8"/>
    </row>
    <row r="115" spans="1:7" ht="15.6" hidden="1" outlineLevel="2" x14ac:dyDescent="0.6">
      <c r="A115" s="19" t="s">
        <v>5</v>
      </c>
      <c r="B115">
        <v>5</v>
      </c>
      <c r="C115">
        <v>4</v>
      </c>
      <c r="D115">
        <v>104</v>
      </c>
      <c r="E115">
        <v>7574</v>
      </c>
      <c r="F115"/>
      <c r="G115" s="2"/>
    </row>
    <row r="116" spans="1:7" ht="15.6" hidden="1" outlineLevel="2" x14ac:dyDescent="0.6">
      <c r="A116" s="19" t="s">
        <v>7</v>
      </c>
      <c r="B116">
        <v>0</v>
      </c>
      <c r="C116">
        <v>0</v>
      </c>
      <c r="D116">
        <v>0</v>
      </c>
      <c r="E116">
        <v>0</v>
      </c>
      <c r="F116"/>
      <c r="G116" s="2"/>
    </row>
    <row r="117" spans="1:7" ht="15.6" hidden="1" outlineLevel="2" x14ac:dyDescent="0.6">
      <c r="A117" s="19" t="s">
        <v>8</v>
      </c>
      <c r="B117">
        <v>1</v>
      </c>
      <c r="C117">
        <v>2</v>
      </c>
      <c r="D117">
        <v>5</v>
      </c>
      <c r="E117">
        <v>154</v>
      </c>
      <c r="F117"/>
      <c r="G117" s="2"/>
    </row>
    <row r="118" spans="1:7" ht="15.6" hidden="1" outlineLevel="2" x14ac:dyDescent="0.6">
      <c r="A118" s="19" t="s">
        <v>10</v>
      </c>
      <c r="B118" s="20">
        <v>0</v>
      </c>
      <c r="C118" s="20">
        <v>0</v>
      </c>
      <c r="D118" s="20">
        <v>0</v>
      </c>
      <c r="E118" s="20">
        <v>0</v>
      </c>
      <c r="F118" s="20"/>
      <c r="G118" s="2"/>
    </row>
    <row r="119" spans="1:7" ht="15.6" hidden="1" outlineLevel="2" x14ac:dyDescent="0.6">
      <c r="A119" s="19" t="s">
        <v>9</v>
      </c>
      <c r="B119" s="20">
        <v>0</v>
      </c>
      <c r="C119" s="20">
        <v>0</v>
      </c>
      <c r="D119" s="20">
        <v>0</v>
      </c>
      <c r="E119" s="20">
        <v>0</v>
      </c>
      <c r="F119" s="20"/>
      <c r="G119" s="2"/>
    </row>
    <row r="120" spans="1:7" s="16" customFormat="1" ht="15.6" outlineLevel="1" collapsed="1" x14ac:dyDescent="0.6">
      <c r="A120" s="15" t="s">
        <v>34</v>
      </c>
      <c r="B120" s="11">
        <f t="shared" ref="B120:E120" si="25">B121+B122+B123+B124+B125</f>
        <v>257</v>
      </c>
      <c r="C120" s="11">
        <f t="shared" si="25"/>
        <v>201</v>
      </c>
      <c r="D120" s="11">
        <f t="shared" si="25"/>
        <v>11781</v>
      </c>
      <c r="E120" s="11">
        <f t="shared" si="25"/>
        <v>650707</v>
      </c>
      <c r="F120" s="11"/>
      <c r="G120" s="8"/>
    </row>
    <row r="121" spans="1:7" ht="15.6" hidden="1" outlineLevel="2" x14ac:dyDescent="0.6">
      <c r="A121" s="19" t="s">
        <v>5</v>
      </c>
      <c r="B121">
        <v>207</v>
      </c>
      <c r="C121">
        <v>156</v>
      </c>
      <c r="D121">
        <v>10506</v>
      </c>
      <c r="E121">
        <v>606149</v>
      </c>
      <c r="F121"/>
      <c r="G121" s="2"/>
    </row>
    <row r="122" spans="1:7" ht="15.6" hidden="1" outlineLevel="2" x14ac:dyDescent="0.6">
      <c r="A122" s="19" t="s">
        <v>7</v>
      </c>
      <c r="B122">
        <v>24</v>
      </c>
      <c r="C122">
        <v>20</v>
      </c>
      <c r="D122">
        <v>1073</v>
      </c>
      <c r="E122">
        <v>36852</v>
      </c>
      <c r="F122"/>
      <c r="G122" s="2"/>
    </row>
    <row r="123" spans="1:7" ht="15.6" hidden="1" outlineLevel="2" x14ac:dyDescent="0.6">
      <c r="A123" s="19" t="s">
        <v>8</v>
      </c>
      <c r="B123">
        <v>26</v>
      </c>
      <c r="C123">
        <v>25</v>
      </c>
      <c r="D123">
        <v>202</v>
      </c>
      <c r="E123">
        <v>7706</v>
      </c>
      <c r="F123"/>
      <c r="G123" s="2"/>
    </row>
    <row r="124" spans="1:7" ht="15.6" hidden="1" outlineLevel="2" x14ac:dyDescent="0.6">
      <c r="A124" s="19" t="s">
        <v>10</v>
      </c>
      <c r="B124" s="20">
        <v>0</v>
      </c>
      <c r="C124" s="20">
        <v>0</v>
      </c>
      <c r="D124" s="20">
        <v>0</v>
      </c>
      <c r="E124" s="20">
        <v>0</v>
      </c>
      <c r="F124" s="20"/>
      <c r="G124" s="2"/>
    </row>
    <row r="125" spans="1:7" ht="15.6" hidden="1" outlineLevel="2" x14ac:dyDescent="0.6">
      <c r="A125" s="19" t="s">
        <v>9</v>
      </c>
      <c r="B125" s="20">
        <v>0</v>
      </c>
      <c r="C125" s="20">
        <v>0</v>
      </c>
      <c r="D125" s="20">
        <v>0</v>
      </c>
      <c r="E125" s="20">
        <v>0</v>
      </c>
      <c r="F125" s="20"/>
      <c r="G125" s="2"/>
    </row>
    <row r="126" spans="1:7" s="16" customFormat="1" ht="15.6" outlineLevel="1" collapsed="1" x14ac:dyDescent="0.6">
      <c r="A126" s="15" t="s">
        <v>35</v>
      </c>
      <c r="B126" s="11">
        <f t="shared" ref="B126:E126" si="26">B127+B128+B129+B130+B131</f>
        <v>139</v>
      </c>
      <c r="C126" s="11">
        <f t="shared" si="26"/>
        <v>131</v>
      </c>
      <c r="D126" s="11">
        <f t="shared" si="26"/>
        <v>2245</v>
      </c>
      <c r="E126" s="11">
        <f t="shared" si="26"/>
        <v>124136</v>
      </c>
      <c r="F126" s="11"/>
      <c r="G126" s="8"/>
    </row>
    <row r="127" spans="1:7" ht="15.6" hidden="1" outlineLevel="2" x14ac:dyDescent="0.6">
      <c r="A127" s="19" t="s">
        <v>5</v>
      </c>
      <c r="B127">
        <v>128</v>
      </c>
      <c r="C127">
        <v>120</v>
      </c>
      <c r="D127">
        <v>2172</v>
      </c>
      <c r="E127">
        <v>121163</v>
      </c>
      <c r="F127"/>
      <c r="G127" s="2"/>
    </row>
    <row r="128" spans="1:7" ht="15.6" hidden="1" outlineLevel="2" x14ac:dyDescent="0.6">
      <c r="A128" s="19" t="s">
        <v>7</v>
      </c>
      <c r="B128">
        <v>0</v>
      </c>
      <c r="C128">
        <v>0</v>
      </c>
      <c r="D128">
        <v>0</v>
      </c>
      <c r="E128">
        <v>0</v>
      </c>
      <c r="F128"/>
      <c r="G128" s="2"/>
    </row>
    <row r="129" spans="1:7" ht="15.6" hidden="1" outlineLevel="2" x14ac:dyDescent="0.6">
      <c r="A129" s="19" t="s">
        <v>8</v>
      </c>
      <c r="B129">
        <v>11</v>
      </c>
      <c r="C129">
        <v>11</v>
      </c>
      <c r="D129">
        <v>73</v>
      </c>
      <c r="E129">
        <v>2973</v>
      </c>
      <c r="F129"/>
      <c r="G129" s="2"/>
    </row>
    <row r="130" spans="1:7" ht="15.6" hidden="1" outlineLevel="2" x14ac:dyDescent="0.6">
      <c r="A130" s="19" t="s">
        <v>10</v>
      </c>
      <c r="B130" s="20">
        <v>0</v>
      </c>
      <c r="C130" s="20">
        <v>0</v>
      </c>
      <c r="D130" s="20">
        <v>0</v>
      </c>
      <c r="E130" s="20">
        <v>0</v>
      </c>
      <c r="F130" s="20"/>
      <c r="G130" s="2"/>
    </row>
    <row r="131" spans="1:7" ht="15.6" hidden="1" outlineLevel="2" x14ac:dyDescent="0.6">
      <c r="A131" s="19" t="s">
        <v>9</v>
      </c>
      <c r="B131" s="20">
        <v>0</v>
      </c>
      <c r="C131" s="20">
        <v>0</v>
      </c>
      <c r="D131" s="20">
        <v>0</v>
      </c>
      <c r="E131" s="20">
        <v>0</v>
      </c>
      <c r="F131" s="20"/>
      <c r="G131" s="2"/>
    </row>
    <row r="132" spans="1:7" s="16" customFormat="1" ht="15.6" outlineLevel="1" collapsed="1" x14ac:dyDescent="0.6">
      <c r="A132" s="15" t="s">
        <v>36</v>
      </c>
      <c r="B132" s="11">
        <f t="shared" ref="B132:E132" si="27">B133+B134+B135+B136+B137</f>
        <v>318</v>
      </c>
      <c r="C132" s="11">
        <f t="shared" si="27"/>
        <v>271</v>
      </c>
      <c r="D132" s="11">
        <f t="shared" si="27"/>
        <v>9195</v>
      </c>
      <c r="E132" s="11">
        <f t="shared" si="27"/>
        <v>556639</v>
      </c>
      <c r="F132" s="11"/>
      <c r="G132" s="8"/>
    </row>
    <row r="133" spans="1:7" ht="15.6" hidden="1" outlineLevel="3" x14ac:dyDescent="0.6">
      <c r="A133" s="19" t="s">
        <v>5</v>
      </c>
      <c r="B133">
        <v>259</v>
      </c>
      <c r="C133">
        <v>214</v>
      </c>
      <c r="D133">
        <v>7956</v>
      </c>
      <c r="E133">
        <v>509442</v>
      </c>
      <c r="F133"/>
      <c r="G133" s="2"/>
    </row>
    <row r="134" spans="1:7" ht="15.6" hidden="1" outlineLevel="3" x14ac:dyDescent="0.6">
      <c r="A134" s="19" t="s">
        <v>7</v>
      </c>
      <c r="B134">
        <v>19</v>
      </c>
      <c r="C134">
        <v>17</v>
      </c>
      <c r="D134">
        <v>927</v>
      </c>
      <c r="E134">
        <v>31458</v>
      </c>
      <c r="F134"/>
      <c r="G134" s="2"/>
    </row>
    <row r="135" spans="1:7" ht="15.6" hidden="1" outlineLevel="3" x14ac:dyDescent="0.6">
      <c r="A135" s="19" t="s">
        <v>8</v>
      </c>
      <c r="B135">
        <v>40</v>
      </c>
      <c r="C135">
        <v>40</v>
      </c>
      <c r="D135">
        <v>312</v>
      </c>
      <c r="E135">
        <v>15739</v>
      </c>
      <c r="F135"/>
      <c r="G135" s="2"/>
    </row>
    <row r="136" spans="1:7" ht="15.6" hidden="1" outlineLevel="3" x14ac:dyDescent="0.6">
      <c r="A136" s="19" t="s">
        <v>10</v>
      </c>
      <c r="B136" s="20">
        <v>0</v>
      </c>
      <c r="C136" s="20">
        <v>0</v>
      </c>
      <c r="D136" s="20">
        <v>0</v>
      </c>
      <c r="E136" s="20">
        <v>0</v>
      </c>
      <c r="F136" s="20"/>
      <c r="G136" s="2"/>
    </row>
    <row r="137" spans="1:7" ht="15.6" hidden="1" outlineLevel="3" x14ac:dyDescent="0.6">
      <c r="A137" s="19" t="s">
        <v>9</v>
      </c>
      <c r="B137" s="20">
        <v>0</v>
      </c>
      <c r="C137" s="20">
        <v>0</v>
      </c>
      <c r="D137" s="20">
        <v>0</v>
      </c>
      <c r="E137" s="20">
        <v>0</v>
      </c>
      <c r="F137" s="20"/>
      <c r="G137" s="2"/>
    </row>
    <row r="138" spans="1:7" s="16" customFormat="1" ht="15.6" outlineLevel="1" collapsed="1" x14ac:dyDescent="0.6">
      <c r="A138" s="15" t="s">
        <v>37</v>
      </c>
      <c r="B138" s="11">
        <f t="shared" ref="B138:E138" si="28">B139+B140+B141+B142+B143</f>
        <v>2543</v>
      </c>
      <c r="C138" s="11">
        <f t="shared" si="28"/>
        <v>2267</v>
      </c>
      <c r="D138" s="11">
        <f t="shared" si="28"/>
        <v>88003</v>
      </c>
      <c r="E138" s="11">
        <f t="shared" si="28"/>
        <v>5303687</v>
      </c>
      <c r="F138" s="11"/>
      <c r="G138" s="8"/>
    </row>
    <row r="139" spans="1:7" ht="15.6" hidden="1" outlineLevel="2" x14ac:dyDescent="0.6">
      <c r="A139" s="19" t="s">
        <v>5</v>
      </c>
      <c r="B139">
        <v>2270</v>
      </c>
      <c r="C139">
        <v>2002</v>
      </c>
      <c r="D139">
        <v>82264</v>
      </c>
      <c r="E139">
        <v>5088413</v>
      </c>
      <c r="F139"/>
      <c r="G139" s="2"/>
    </row>
    <row r="140" spans="1:7" ht="15.6" hidden="1" outlineLevel="2" x14ac:dyDescent="0.6">
      <c r="A140" s="19" t="s">
        <v>7</v>
      </c>
      <c r="B140">
        <v>96</v>
      </c>
      <c r="C140">
        <v>87</v>
      </c>
      <c r="D140">
        <v>4204</v>
      </c>
      <c r="E140">
        <v>143164</v>
      </c>
      <c r="F140"/>
      <c r="G140" s="2"/>
    </row>
    <row r="141" spans="1:7" ht="15.6" hidden="1" outlineLevel="2" x14ac:dyDescent="0.6">
      <c r="A141" s="19" t="s">
        <v>8</v>
      </c>
      <c r="B141">
        <v>177</v>
      </c>
      <c r="C141">
        <v>178</v>
      </c>
      <c r="D141">
        <v>1535</v>
      </c>
      <c r="E141">
        <v>72110</v>
      </c>
      <c r="F141"/>
      <c r="G141" s="2"/>
    </row>
    <row r="142" spans="1:7" ht="15.6" hidden="1" outlineLevel="2" x14ac:dyDescent="0.6">
      <c r="A142" s="19" t="s">
        <v>10</v>
      </c>
      <c r="B142" s="20">
        <v>0</v>
      </c>
      <c r="C142" s="20">
        <v>0</v>
      </c>
      <c r="D142" s="20">
        <v>0</v>
      </c>
      <c r="E142" s="20">
        <v>0</v>
      </c>
      <c r="F142" s="20"/>
      <c r="G142" s="2"/>
    </row>
    <row r="143" spans="1:7" ht="15.6" hidden="1" outlineLevel="2" x14ac:dyDescent="0.6">
      <c r="A143" s="19" t="s">
        <v>9</v>
      </c>
      <c r="B143" s="20">
        <v>0</v>
      </c>
      <c r="C143" s="20">
        <v>0</v>
      </c>
      <c r="D143" s="20">
        <v>0</v>
      </c>
      <c r="E143" s="20">
        <v>0</v>
      </c>
      <c r="F143" s="20"/>
      <c r="G143" s="2"/>
    </row>
    <row r="144" spans="1:7" s="16" customFormat="1" ht="15.6" outlineLevel="1" collapsed="1" x14ac:dyDescent="0.6">
      <c r="A144" s="15" t="s">
        <v>38</v>
      </c>
      <c r="B144" s="11">
        <f t="shared" ref="B144:E144" si="29">B145+B146+B147+B148+B149</f>
        <v>363</v>
      </c>
      <c r="C144" s="11">
        <f t="shared" si="29"/>
        <v>296</v>
      </c>
      <c r="D144" s="11">
        <f t="shared" si="29"/>
        <v>12080</v>
      </c>
      <c r="E144" s="11">
        <f t="shared" si="29"/>
        <v>741612</v>
      </c>
      <c r="F144" s="11"/>
      <c r="G144" s="8"/>
    </row>
    <row r="145" spans="1:7" ht="15.6" hidden="1" outlineLevel="3" x14ac:dyDescent="0.6">
      <c r="A145" s="19" t="s">
        <v>5</v>
      </c>
      <c r="B145">
        <v>289</v>
      </c>
      <c r="C145">
        <v>253</v>
      </c>
      <c r="D145">
        <v>11008</v>
      </c>
      <c r="E145">
        <v>703779</v>
      </c>
      <c r="F145"/>
      <c r="G145" s="2"/>
    </row>
    <row r="146" spans="1:7" ht="15.6" hidden="1" outlineLevel="3" x14ac:dyDescent="0.6">
      <c r="A146" s="19" t="s">
        <v>7</v>
      </c>
      <c r="B146">
        <v>16</v>
      </c>
      <c r="C146">
        <v>16</v>
      </c>
      <c r="D146">
        <v>830</v>
      </c>
      <c r="E146">
        <v>27683</v>
      </c>
      <c r="F146"/>
      <c r="G146" s="2"/>
    </row>
    <row r="147" spans="1:7" ht="15.6" hidden="1" outlineLevel="3" x14ac:dyDescent="0.6">
      <c r="A147" s="19" t="s">
        <v>8</v>
      </c>
      <c r="B147">
        <v>58</v>
      </c>
      <c r="C147">
        <v>27</v>
      </c>
      <c r="D147">
        <v>242</v>
      </c>
      <c r="E147">
        <v>10150</v>
      </c>
      <c r="F147"/>
      <c r="G147" s="2"/>
    </row>
    <row r="148" spans="1:7" ht="15.6" hidden="1" outlineLevel="3" x14ac:dyDescent="0.6">
      <c r="A148" s="19" t="s">
        <v>10</v>
      </c>
      <c r="B148" s="20">
        <v>0</v>
      </c>
      <c r="C148" s="20">
        <v>0</v>
      </c>
      <c r="D148" s="20">
        <v>0</v>
      </c>
      <c r="E148" s="20">
        <v>0</v>
      </c>
      <c r="F148" s="20"/>
      <c r="G148" s="2"/>
    </row>
    <row r="149" spans="1:7" ht="15.6" hidden="1" outlineLevel="3" x14ac:dyDescent="0.6">
      <c r="A149" s="19" t="s">
        <v>9</v>
      </c>
      <c r="B149" s="20">
        <v>0</v>
      </c>
      <c r="C149" s="20">
        <v>0</v>
      </c>
      <c r="D149" s="20">
        <v>0</v>
      </c>
      <c r="E149" s="20">
        <v>0</v>
      </c>
      <c r="F149" s="20"/>
      <c r="G149" s="2"/>
    </row>
    <row r="150" spans="1:7" s="16" customFormat="1" ht="15.6" outlineLevel="1" collapsed="1" x14ac:dyDescent="0.6">
      <c r="A150" s="15" t="s">
        <v>39</v>
      </c>
      <c r="B150" s="11">
        <f t="shared" ref="B150:E150" si="30">B151+B152+B153+B154+B155</f>
        <v>1859</v>
      </c>
      <c r="C150" s="11">
        <f t="shared" si="30"/>
        <v>1642</v>
      </c>
      <c r="D150" s="11">
        <f t="shared" si="30"/>
        <v>63078</v>
      </c>
      <c r="E150" s="11">
        <f t="shared" si="30"/>
        <v>3686478</v>
      </c>
      <c r="F150" s="11"/>
      <c r="G150" s="8"/>
    </row>
    <row r="151" spans="1:7" ht="15.6" hidden="1" outlineLevel="2" x14ac:dyDescent="0.6">
      <c r="A151" s="19" t="s">
        <v>5</v>
      </c>
      <c r="B151">
        <v>1643</v>
      </c>
      <c r="C151">
        <v>1425</v>
      </c>
      <c r="D151">
        <v>57959</v>
      </c>
      <c r="E151">
        <v>3508369</v>
      </c>
      <c r="F151"/>
      <c r="G151" s="2"/>
    </row>
    <row r="152" spans="1:7" ht="15.6" hidden="1" outlineLevel="2" x14ac:dyDescent="0.6">
      <c r="A152" s="19" t="s">
        <v>7</v>
      </c>
      <c r="B152">
        <v>77</v>
      </c>
      <c r="C152">
        <v>77</v>
      </c>
      <c r="D152">
        <v>3998</v>
      </c>
      <c r="E152">
        <v>127863</v>
      </c>
      <c r="F152"/>
      <c r="G152" s="2"/>
    </row>
    <row r="153" spans="1:7" ht="15.6" hidden="1" outlineLevel="2" x14ac:dyDescent="0.6">
      <c r="A153" s="19" t="s">
        <v>8</v>
      </c>
      <c r="B153">
        <v>139</v>
      </c>
      <c r="C153">
        <v>140</v>
      </c>
      <c r="D153">
        <v>1121</v>
      </c>
      <c r="E153">
        <v>50246</v>
      </c>
      <c r="F153"/>
      <c r="G153" s="2"/>
    </row>
    <row r="154" spans="1:7" ht="15.6" hidden="1" outlineLevel="2" x14ac:dyDescent="0.6">
      <c r="A154" s="19" t="s">
        <v>10</v>
      </c>
      <c r="B154" s="20">
        <v>0</v>
      </c>
      <c r="C154" s="20">
        <v>0</v>
      </c>
      <c r="D154" s="20">
        <v>0</v>
      </c>
      <c r="E154" s="20">
        <v>0</v>
      </c>
      <c r="F154" s="20"/>
      <c r="G154" s="2"/>
    </row>
    <row r="155" spans="1:7" ht="15.6" hidden="1" outlineLevel="2" x14ac:dyDescent="0.6">
      <c r="A155" s="19" t="s">
        <v>9</v>
      </c>
      <c r="B155" s="20">
        <v>0</v>
      </c>
      <c r="C155" s="20">
        <v>0</v>
      </c>
      <c r="D155" s="20">
        <v>0</v>
      </c>
      <c r="E155" s="20">
        <v>0</v>
      </c>
      <c r="F155" s="20"/>
      <c r="G155" s="2"/>
    </row>
    <row r="156" spans="1:7" s="16" customFormat="1" ht="15.6" outlineLevel="1" collapsed="1" x14ac:dyDescent="0.6">
      <c r="A156" s="15" t="s">
        <v>40</v>
      </c>
      <c r="B156" s="11">
        <f t="shared" ref="B156:E156" si="31">B157+B158+B159+B160+B161</f>
        <v>72</v>
      </c>
      <c r="C156" s="11">
        <f t="shared" si="31"/>
        <v>61</v>
      </c>
      <c r="D156" s="11">
        <f t="shared" si="31"/>
        <v>2344</v>
      </c>
      <c r="E156" s="11">
        <f t="shared" si="31"/>
        <v>156089</v>
      </c>
      <c r="F156" s="11"/>
      <c r="G156" s="8"/>
    </row>
    <row r="157" spans="1:7" ht="15.6" hidden="1" outlineLevel="3" x14ac:dyDescent="0.6">
      <c r="A157" s="19" t="s">
        <v>5</v>
      </c>
      <c r="B157">
        <v>63</v>
      </c>
      <c r="C157">
        <v>51</v>
      </c>
      <c r="D157">
        <v>2238</v>
      </c>
      <c r="E157">
        <v>152132</v>
      </c>
      <c r="F157"/>
      <c r="G157" s="2"/>
    </row>
    <row r="158" spans="1:7" ht="15.6" hidden="1" outlineLevel="3" x14ac:dyDescent="0.6">
      <c r="A158" s="19" t="s">
        <v>7</v>
      </c>
      <c r="B158">
        <v>1</v>
      </c>
      <c r="C158">
        <v>2</v>
      </c>
      <c r="D158">
        <v>33</v>
      </c>
      <c r="E158">
        <v>1176</v>
      </c>
      <c r="F158"/>
      <c r="G158" s="2"/>
    </row>
    <row r="159" spans="1:7" ht="15.6" hidden="1" outlineLevel="3" x14ac:dyDescent="0.6">
      <c r="A159" s="19" t="s">
        <v>8</v>
      </c>
      <c r="B159">
        <v>8</v>
      </c>
      <c r="C159">
        <v>8</v>
      </c>
      <c r="D159">
        <v>73</v>
      </c>
      <c r="E159">
        <v>2781</v>
      </c>
      <c r="F159"/>
      <c r="G159" s="2"/>
    </row>
    <row r="160" spans="1:7" ht="15.6" hidden="1" outlineLevel="3" x14ac:dyDescent="0.6">
      <c r="A160" s="19" t="s">
        <v>10</v>
      </c>
      <c r="B160" s="20">
        <v>0</v>
      </c>
      <c r="C160" s="20">
        <v>0</v>
      </c>
      <c r="D160" s="20">
        <v>0</v>
      </c>
      <c r="E160" s="20">
        <v>0</v>
      </c>
      <c r="F160" s="20"/>
      <c r="G160" s="2"/>
    </row>
    <row r="161" spans="1:7" ht="15.6" hidden="1" outlineLevel="3" x14ac:dyDescent="0.6">
      <c r="A161" s="19" t="s">
        <v>9</v>
      </c>
      <c r="B161" s="20">
        <v>0</v>
      </c>
      <c r="C161" s="20">
        <v>0</v>
      </c>
      <c r="D161" s="20">
        <v>0</v>
      </c>
      <c r="E161" s="20">
        <v>0</v>
      </c>
      <c r="F161" s="20"/>
      <c r="G161" s="2"/>
    </row>
    <row r="162" spans="1:7" s="16" customFormat="1" ht="15.6" outlineLevel="1" collapsed="1" x14ac:dyDescent="0.6">
      <c r="A162" s="15" t="s">
        <v>41</v>
      </c>
      <c r="B162" s="11">
        <f t="shared" ref="B162:E162" si="32">B163+B164+B165+B166+B167</f>
        <v>5910</v>
      </c>
      <c r="C162" s="11">
        <f t="shared" si="32"/>
        <v>5368</v>
      </c>
      <c r="D162" s="11">
        <f t="shared" si="32"/>
        <v>215994</v>
      </c>
      <c r="E162" s="11">
        <f t="shared" si="32"/>
        <v>12893905</v>
      </c>
      <c r="F162" s="11"/>
      <c r="G162" s="8"/>
    </row>
    <row r="163" spans="1:7" ht="15.6" hidden="1" outlineLevel="3" x14ac:dyDescent="0.6">
      <c r="A163" s="19" t="s">
        <v>5</v>
      </c>
      <c r="B163">
        <v>5280</v>
      </c>
      <c r="C163">
        <v>4734</v>
      </c>
      <c r="D163">
        <v>200219</v>
      </c>
      <c r="E163">
        <v>12305229</v>
      </c>
      <c r="F163"/>
      <c r="G163" s="2"/>
    </row>
    <row r="164" spans="1:7" ht="15.6" hidden="1" outlineLevel="3" x14ac:dyDescent="0.6">
      <c r="A164" s="19" t="s">
        <v>7</v>
      </c>
      <c r="B164">
        <v>283</v>
      </c>
      <c r="C164">
        <v>278</v>
      </c>
      <c r="D164">
        <v>12663</v>
      </c>
      <c r="E164">
        <v>441453</v>
      </c>
      <c r="F164"/>
      <c r="G164" s="2"/>
    </row>
    <row r="165" spans="1:7" ht="15.6" hidden="1" outlineLevel="3" x14ac:dyDescent="0.6">
      <c r="A165" s="19" t="s">
        <v>8</v>
      </c>
      <c r="B165">
        <v>347</v>
      </c>
      <c r="C165">
        <v>356</v>
      </c>
      <c r="D165">
        <v>3112</v>
      </c>
      <c r="E165">
        <v>147223</v>
      </c>
      <c r="F165"/>
      <c r="G165" s="2"/>
    </row>
    <row r="166" spans="1:7" ht="15.6" hidden="1" outlineLevel="3" x14ac:dyDescent="0.6">
      <c r="A166" s="19" t="s">
        <v>10</v>
      </c>
      <c r="B166" s="20">
        <v>0</v>
      </c>
      <c r="C166" s="20">
        <v>0</v>
      </c>
      <c r="D166" s="20">
        <v>0</v>
      </c>
      <c r="E166" s="20">
        <v>0</v>
      </c>
      <c r="F166" s="20"/>
      <c r="G166" s="2"/>
    </row>
    <row r="167" spans="1:7" ht="15.6" hidden="1" outlineLevel="3" x14ac:dyDescent="0.6">
      <c r="A167" s="19" t="s">
        <v>9</v>
      </c>
      <c r="B167" s="20">
        <v>0</v>
      </c>
      <c r="C167" s="20">
        <v>0</v>
      </c>
      <c r="D167" s="20">
        <v>0</v>
      </c>
      <c r="E167" s="20">
        <v>0</v>
      </c>
      <c r="F167" s="20"/>
      <c r="G167" s="2"/>
    </row>
    <row r="168" spans="1:7" s="16" customFormat="1" ht="15.6" outlineLevel="1" collapsed="1" x14ac:dyDescent="0.6">
      <c r="A168" s="15" t="s">
        <v>42</v>
      </c>
      <c r="B168" s="11">
        <f t="shared" ref="B168:E168" si="33">B169+B170+B171+B172+B173</f>
        <v>2896</v>
      </c>
      <c r="C168" s="11">
        <f t="shared" si="33"/>
        <v>2743</v>
      </c>
      <c r="D168" s="11">
        <f t="shared" si="33"/>
        <v>56204</v>
      </c>
      <c r="E168" s="11">
        <f t="shared" si="33"/>
        <v>3240023</v>
      </c>
      <c r="F168" s="11"/>
      <c r="G168" s="8"/>
    </row>
    <row r="169" spans="1:7" ht="15.6" hidden="1" outlineLevel="2" x14ac:dyDescent="0.6">
      <c r="A169" s="19" t="s">
        <v>5</v>
      </c>
      <c r="B169">
        <v>2602</v>
      </c>
      <c r="C169">
        <v>2443</v>
      </c>
      <c r="D169">
        <v>51220</v>
      </c>
      <c r="E169">
        <v>3047605</v>
      </c>
      <c r="F169"/>
      <c r="G169" s="2"/>
    </row>
    <row r="170" spans="1:7" ht="15.6" hidden="1" outlineLevel="2" x14ac:dyDescent="0.6">
      <c r="A170" s="19" t="s">
        <v>7</v>
      </c>
      <c r="B170">
        <v>69</v>
      </c>
      <c r="C170">
        <v>77</v>
      </c>
      <c r="D170">
        <v>3257</v>
      </c>
      <c r="E170">
        <v>109892</v>
      </c>
      <c r="F170"/>
      <c r="G170" s="2"/>
    </row>
    <row r="171" spans="1:7" ht="15.6" hidden="1" outlineLevel="2" x14ac:dyDescent="0.6">
      <c r="A171" s="19" t="s">
        <v>8</v>
      </c>
      <c r="B171">
        <v>225</v>
      </c>
      <c r="C171">
        <v>223</v>
      </c>
      <c r="D171">
        <v>1727</v>
      </c>
      <c r="E171">
        <v>82526</v>
      </c>
      <c r="F171"/>
      <c r="G171" s="2"/>
    </row>
    <row r="172" spans="1:7" ht="15.6" hidden="1" outlineLevel="2" x14ac:dyDescent="0.6">
      <c r="A172" s="19" t="s">
        <v>10</v>
      </c>
      <c r="B172" s="20">
        <v>0</v>
      </c>
      <c r="C172" s="20">
        <v>0</v>
      </c>
      <c r="D172" s="20">
        <v>0</v>
      </c>
      <c r="E172" s="20">
        <v>0</v>
      </c>
      <c r="F172" s="20"/>
      <c r="G172" s="2"/>
    </row>
    <row r="173" spans="1:7" ht="15.6" hidden="1" outlineLevel="2" x14ac:dyDescent="0.6">
      <c r="A173" s="19" t="s">
        <v>9</v>
      </c>
      <c r="B173" s="20">
        <v>0</v>
      </c>
      <c r="C173" s="20">
        <v>0</v>
      </c>
      <c r="D173" s="20">
        <v>0</v>
      </c>
      <c r="E173" s="20">
        <v>0</v>
      </c>
      <c r="F173" s="20"/>
      <c r="G173" s="2"/>
    </row>
    <row r="174" spans="1:7" s="16" customFormat="1" ht="15.6" outlineLevel="1" collapsed="1" x14ac:dyDescent="0.6">
      <c r="A174" s="15" t="s">
        <v>43</v>
      </c>
      <c r="B174" s="11">
        <f t="shared" ref="B174:E174" si="34">B175+B176+B177+B178+B179</f>
        <v>11</v>
      </c>
      <c r="C174" s="11">
        <f t="shared" si="34"/>
        <v>10</v>
      </c>
      <c r="D174" s="11">
        <f t="shared" si="34"/>
        <v>321</v>
      </c>
      <c r="E174" s="11">
        <f t="shared" si="34"/>
        <v>21044</v>
      </c>
      <c r="F174" s="11"/>
      <c r="G174" s="8"/>
    </row>
    <row r="175" spans="1:7" ht="15.6" outlineLevel="3" x14ac:dyDescent="0.6">
      <c r="A175" s="19" t="s">
        <v>5</v>
      </c>
      <c r="B175">
        <v>9</v>
      </c>
      <c r="C175">
        <v>8</v>
      </c>
      <c r="D175">
        <v>296</v>
      </c>
      <c r="E175">
        <v>19946</v>
      </c>
      <c r="F175"/>
      <c r="G175" s="2"/>
    </row>
    <row r="176" spans="1:7" ht="15.6" outlineLevel="3" x14ac:dyDescent="0.6">
      <c r="A176" s="19" t="s">
        <v>7</v>
      </c>
      <c r="B176">
        <v>1</v>
      </c>
      <c r="C176">
        <v>1</v>
      </c>
      <c r="D176">
        <v>16</v>
      </c>
      <c r="E176">
        <v>692</v>
      </c>
      <c r="F176"/>
      <c r="G176" s="2"/>
    </row>
    <row r="177" spans="1:7" ht="15.6" outlineLevel="3" x14ac:dyDescent="0.6">
      <c r="A177" s="19" t="s">
        <v>8</v>
      </c>
      <c r="B177">
        <v>1</v>
      </c>
      <c r="C177">
        <v>1</v>
      </c>
      <c r="D177">
        <v>9</v>
      </c>
      <c r="E177">
        <v>406</v>
      </c>
      <c r="F177"/>
      <c r="G177" s="2"/>
    </row>
    <row r="178" spans="1:7" ht="15.6" outlineLevel="3" x14ac:dyDescent="0.6">
      <c r="A178" s="19" t="s">
        <v>10</v>
      </c>
      <c r="B178" s="20">
        <v>0</v>
      </c>
      <c r="C178" s="20">
        <v>0</v>
      </c>
      <c r="D178" s="20">
        <v>0</v>
      </c>
      <c r="E178" s="20">
        <v>0</v>
      </c>
      <c r="F178" s="20"/>
      <c r="G178" s="2"/>
    </row>
    <row r="179" spans="1:7" ht="15.6" outlineLevel="3" x14ac:dyDescent="0.6">
      <c r="A179" s="19" t="s">
        <v>9</v>
      </c>
      <c r="B179" s="20">
        <v>0</v>
      </c>
      <c r="C179" s="20">
        <v>0</v>
      </c>
      <c r="D179" s="20">
        <v>0</v>
      </c>
      <c r="E179" s="20">
        <v>0</v>
      </c>
      <c r="F179" s="20"/>
      <c r="G179" s="2"/>
    </row>
    <row r="180" spans="1:7" s="3" customFormat="1" ht="23.4" customHeight="1" x14ac:dyDescent="0.6">
      <c r="A180" s="9" t="s">
        <v>19</v>
      </c>
      <c r="B180" s="7">
        <f>B181+B182+B183+B184+B185</f>
        <v>6080</v>
      </c>
      <c r="C180" s="7">
        <f t="shared" ref="C180:E180" si="35">C181+C182+C183+C184+C185</f>
        <v>5131</v>
      </c>
      <c r="D180" s="7">
        <f t="shared" si="35"/>
        <v>285706</v>
      </c>
      <c r="E180" s="7">
        <f t="shared" si="35"/>
        <v>17878508</v>
      </c>
      <c r="F180" s="6">
        <f>E181/D180</f>
        <v>59.650647868788198</v>
      </c>
      <c r="G180" s="2"/>
    </row>
    <row r="181" spans="1:7" ht="15.6" hidden="1" outlineLevel="2" x14ac:dyDescent="0.6">
      <c r="A181" s="19" t="s">
        <v>5</v>
      </c>
      <c r="B181">
        <f>B187+B193+B199+B205+B211+B217+B223+B229</f>
        <v>5284</v>
      </c>
      <c r="C181">
        <f t="shared" ref="C181:E185" si="36">C187+C193+C199+C205+C211+C217+C223+C229</f>
        <v>4345</v>
      </c>
      <c r="D181">
        <f t="shared" si="36"/>
        <v>263582</v>
      </c>
      <c r="E181">
        <f t="shared" si="36"/>
        <v>17042548</v>
      </c>
      <c r="F181" s="1"/>
      <c r="G181" s="2"/>
    </row>
    <row r="182" spans="1:7" ht="15.6" hidden="1" outlineLevel="2" x14ac:dyDescent="0.6">
      <c r="A182" s="19" t="s">
        <v>7</v>
      </c>
      <c r="B182">
        <f t="shared" ref="B182:B185" si="37">B188+B194+B200+B206+B212+B218+B224+B230</f>
        <v>357</v>
      </c>
      <c r="C182">
        <f t="shared" si="36"/>
        <v>343</v>
      </c>
      <c r="D182">
        <f t="shared" si="36"/>
        <v>18224</v>
      </c>
      <c r="E182">
        <f t="shared" si="36"/>
        <v>631632</v>
      </c>
      <c r="F182" s="1"/>
      <c r="G182" s="2"/>
    </row>
    <row r="183" spans="1:7" ht="15.6" hidden="1" outlineLevel="2" x14ac:dyDescent="0.6">
      <c r="A183" s="19" t="s">
        <v>8</v>
      </c>
      <c r="B183">
        <f t="shared" si="37"/>
        <v>439</v>
      </c>
      <c r="C183">
        <f t="shared" si="36"/>
        <v>443</v>
      </c>
      <c r="D183">
        <f t="shared" si="36"/>
        <v>3900</v>
      </c>
      <c r="E183">
        <f t="shared" si="36"/>
        <v>204328</v>
      </c>
      <c r="F183" s="1"/>
      <c r="G183" s="2"/>
    </row>
    <row r="184" spans="1:7" ht="15.6" hidden="1" outlineLevel="2" x14ac:dyDescent="0.6">
      <c r="A184" s="19" t="s">
        <v>10</v>
      </c>
      <c r="B184">
        <f t="shared" si="37"/>
        <v>0</v>
      </c>
      <c r="C184">
        <f t="shared" si="36"/>
        <v>0</v>
      </c>
      <c r="D184">
        <f t="shared" si="36"/>
        <v>0</v>
      </c>
      <c r="E184">
        <f t="shared" si="36"/>
        <v>0</v>
      </c>
      <c r="F184" s="20"/>
      <c r="G184" s="2"/>
    </row>
    <row r="185" spans="1:7" ht="15.6" hidden="1" outlineLevel="2" x14ac:dyDescent="0.6">
      <c r="A185" s="19" t="s">
        <v>9</v>
      </c>
      <c r="B185">
        <f t="shared" si="37"/>
        <v>0</v>
      </c>
      <c r="C185">
        <f t="shared" si="36"/>
        <v>0</v>
      </c>
      <c r="D185">
        <f t="shared" si="36"/>
        <v>0</v>
      </c>
      <c r="E185">
        <f t="shared" si="36"/>
        <v>0</v>
      </c>
      <c r="F185" s="20"/>
      <c r="G185" s="2"/>
    </row>
    <row r="186" spans="1:7" s="16" customFormat="1" ht="15.6" outlineLevel="1" collapsed="1" x14ac:dyDescent="0.6">
      <c r="A186" s="15" t="s">
        <v>44</v>
      </c>
      <c r="B186" s="11">
        <f t="shared" ref="B186:E186" si="38">B187+B188+B189+B190+B191</f>
        <v>1</v>
      </c>
      <c r="C186" s="11">
        <f t="shared" si="38"/>
        <v>0</v>
      </c>
      <c r="D186" s="11">
        <f t="shared" si="38"/>
        <v>15</v>
      </c>
      <c r="E186" s="11">
        <f t="shared" si="38"/>
        <v>1124</v>
      </c>
      <c r="F186" s="11"/>
      <c r="G186" s="8"/>
    </row>
    <row r="187" spans="1:7" ht="15.6" hidden="1" outlineLevel="2" x14ac:dyDescent="0.6">
      <c r="A187" s="19" t="s">
        <v>5</v>
      </c>
      <c r="B187">
        <v>1</v>
      </c>
      <c r="C187">
        <v>0</v>
      </c>
      <c r="D187">
        <v>15</v>
      </c>
      <c r="E187">
        <v>1124</v>
      </c>
      <c r="F187"/>
      <c r="G187" s="2"/>
    </row>
    <row r="188" spans="1:7" ht="15.6" hidden="1" outlineLevel="2" x14ac:dyDescent="0.6">
      <c r="A188" s="19" t="s">
        <v>7</v>
      </c>
      <c r="B188">
        <v>0</v>
      </c>
      <c r="C188">
        <v>0</v>
      </c>
      <c r="D188">
        <v>0</v>
      </c>
      <c r="E188">
        <v>0</v>
      </c>
      <c r="F188"/>
      <c r="G188" s="2"/>
    </row>
    <row r="189" spans="1:7" ht="15.6" hidden="1" outlineLevel="2" x14ac:dyDescent="0.6">
      <c r="A189" s="19" t="s">
        <v>8</v>
      </c>
      <c r="B189">
        <v>0</v>
      </c>
      <c r="C189">
        <v>0</v>
      </c>
      <c r="D189">
        <v>0</v>
      </c>
      <c r="E189">
        <v>0</v>
      </c>
      <c r="F189"/>
      <c r="G189" s="2"/>
    </row>
    <row r="190" spans="1:7" ht="15.6" hidden="1" outlineLevel="2" x14ac:dyDescent="0.6">
      <c r="A190" s="19" t="s">
        <v>10</v>
      </c>
      <c r="B190" s="20">
        <v>0</v>
      </c>
      <c r="C190" s="20">
        <v>0</v>
      </c>
      <c r="D190" s="20">
        <v>0</v>
      </c>
      <c r="E190" s="20">
        <v>0</v>
      </c>
      <c r="F190" s="20"/>
      <c r="G190" s="2"/>
    </row>
    <row r="191" spans="1:7" ht="15.6" hidden="1" outlineLevel="2" x14ac:dyDescent="0.6">
      <c r="A191" s="19" t="s">
        <v>9</v>
      </c>
      <c r="B191" s="20">
        <v>0</v>
      </c>
      <c r="C191" s="20">
        <v>0</v>
      </c>
      <c r="D191" s="20">
        <v>0</v>
      </c>
      <c r="E191" s="20">
        <v>0</v>
      </c>
      <c r="F191" s="20"/>
      <c r="G191" s="2"/>
    </row>
    <row r="192" spans="1:7" s="16" customFormat="1" ht="15.6" outlineLevel="1" collapsed="1" x14ac:dyDescent="0.6">
      <c r="A192" s="15" t="s">
        <v>45</v>
      </c>
      <c r="B192" s="11">
        <f t="shared" ref="B192:E192" si="39">B193+B194+B195+B196+B197</f>
        <v>3128</v>
      </c>
      <c r="C192" s="11">
        <f t="shared" si="39"/>
        <v>2483</v>
      </c>
      <c r="D192" s="11">
        <f t="shared" si="39"/>
        <v>168822</v>
      </c>
      <c r="E192" s="11">
        <f t="shared" si="39"/>
        <v>10541773</v>
      </c>
      <c r="F192" s="11"/>
      <c r="G192" s="8"/>
    </row>
    <row r="193" spans="1:7" ht="15.6" hidden="1" outlineLevel="2" x14ac:dyDescent="0.6">
      <c r="A193" s="19" t="s">
        <v>5</v>
      </c>
      <c r="B193">
        <v>2682</v>
      </c>
      <c r="C193">
        <v>2048</v>
      </c>
      <c r="D193">
        <v>155307</v>
      </c>
      <c r="E193">
        <v>10030674</v>
      </c>
      <c r="F193"/>
      <c r="G193" s="2"/>
    </row>
    <row r="194" spans="1:7" ht="15.6" hidden="1" outlineLevel="2" x14ac:dyDescent="0.6">
      <c r="A194" s="19" t="s">
        <v>7</v>
      </c>
      <c r="B194">
        <v>203</v>
      </c>
      <c r="C194">
        <v>190</v>
      </c>
      <c r="D194">
        <v>11340</v>
      </c>
      <c r="E194">
        <v>392718</v>
      </c>
      <c r="F194"/>
      <c r="G194" s="2"/>
    </row>
    <row r="195" spans="1:7" ht="15.6" hidden="1" outlineLevel="2" x14ac:dyDescent="0.6">
      <c r="A195" s="19" t="s">
        <v>8</v>
      </c>
      <c r="B195">
        <v>243</v>
      </c>
      <c r="C195">
        <v>245</v>
      </c>
      <c r="D195">
        <v>2175</v>
      </c>
      <c r="E195">
        <v>118381</v>
      </c>
      <c r="F195"/>
      <c r="G195" s="2"/>
    </row>
    <row r="196" spans="1:7" ht="15.6" hidden="1" outlineLevel="2" x14ac:dyDescent="0.6">
      <c r="A196" s="19" t="s">
        <v>10</v>
      </c>
      <c r="B196" s="20">
        <v>0</v>
      </c>
      <c r="C196" s="20">
        <v>0</v>
      </c>
      <c r="D196" s="20">
        <v>0</v>
      </c>
      <c r="E196" s="20">
        <v>0</v>
      </c>
      <c r="F196" s="20"/>
      <c r="G196" s="2"/>
    </row>
    <row r="197" spans="1:7" ht="15.6" hidden="1" outlineLevel="2" x14ac:dyDescent="0.6">
      <c r="A197" s="19" t="s">
        <v>9</v>
      </c>
      <c r="B197" s="20">
        <v>0</v>
      </c>
      <c r="C197" s="20">
        <v>0</v>
      </c>
      <c r="D197" s="20">
        <v>0</v>
      </c>
      <c r="E197" s="20">
        <v>0</v>
      </c>
      <c r="F197" s="20"/>
      <c r="G197" s="2"/>
    </row>
    <row r="198" spans="1:7" s="16" customFormat="1" ht="15.6" outlineLevel="1" collapsed="1" x14ac:dyDescent="0.6">
      <c r="A198" s="15" t="s">
        <v>46</v>
      </c>
      <c r="B198" s="11">
        <f t="shared" ref="B198:E198" si="40">B199+B200+B201+B202+B203</f>
        <v>115</v>
      </c>
      <c r="C198" s="11">
        <f t="shared" si="40"/>
        <v>91</v>
      </c>
      <c r="D198" s="11">
        <f t="shared" si="40"/>
        <v>5453</v>
      </c>
      <c r="E198" s="11">
        <f t="shared" si="40"/>
        <v>319107</v>
      </c>
      <c r="F198" s="11"/>
      <c r="G198" s="8"/>
    </row>
    <row r="199" spans="1:7" ht="15.6" hidden="1" outlineLevel="2" x14ac:dyDescent="0.6">
      <c r="A199" s="19" t="s">
        <v>5</v>
      </c>
      <c r="B199">
        <v>107</v>
      </c>
      <c r="C199">
        <v>83</v>
      </c>
      <c r="D199">
        <v>5376</v>
      </c>
      <c r="E199">
        <v>315099</v>
      </c>
      <c r="F199"/>
      <c r="G199" s="2"/>
    </row>
    <row r="200" spans="1:7" ht="15.6" hidden="1" outlineLevel="2" x14ac:dyDescent="0.6">
      <c r="A200" s="19" t="s">
        <v>7</v>
      </c>
      <c r="B200">
        <v>1</v>
      </c>
      <c r="C200">
        <v>1</v>
      </c>
      <c r="D200">
        <v>22</v>
      </c>
      <c r="E200">
        <v>889</v>
      </c>
      <c r="F200"/>
      <c r="G200" s="2"/>
    </row>
    <row r="201" spans="1:7" ht="15.6" hidden="1" outlineLevel="2" x14ac:dyDescent="0.6">
      <c r="A201" s="19" t="s">
        <v>8</v>
      </c>
      <c r="B201">
        <v>7</v>
      </c>
      <c r="C201">
        <v>7</v>
      </c>
      <c r="D201">
        <v>55</v>
      </c>
      <c r="E201">
        <v>3119</v>
      </c>
      <c r="F201"/>
      <c r="G201" s="2"/>
    </row>
    <row r="202" spans="1:7" ht="15.6" hidden="1" outlineLevel="2" x14ac:dyDescent="0.6">
      <c r="A202" s="19" t="s">
        <v>10</v>
      </c>
      <c r="B202" s="20">
        <v>0</v>
      </c>
      <c r="C202" s="20">
        <v>0</v>
      </c>
      <c r="D202" s="20">
        <v>0</v>
      </c>
      <c r="E202" s="20">
        <v>0</v>
      </c>
      <c r="F202" s="20"/>
      <c r="G202" s="2"/>
    </row>
    <row r="203" spans="1:7" ht="15.6" hidden="1" outlineLevel="2" x14ac:dyDescent="0.6">
      <c r="A203" s="19" t="s">
        <v>9</v>
      </c>
      <c r="B203" s="20">
        <v>0</v>
      </c>
      <c r="C203" s="20">
        <v>0</v>
      </c>
      <c r="D203" s="20">
        <v>0</v>
      </c>
      <c r="E203" s="20">
        <v>0</v>
      </c>
      <c r="F203" s="20"/>
      <c r="G203" s="2"/>
    </row>
    <row r="204" spans="1:7" s="16" customFormat="1" ht="15.6" outlineLevel="1" collapsed="1" x14ac:dyDescent="0.6">
      <c r="A204" s="15" t="s">
        <v>47</v>
      </c>
      <c r="B204" s="11">
        <f t="shared" ref="B204:E204" si="41">B205+B206+B207+B208+B209</f>
        <v>709</v>
      </c>
      <c r="C204" s="11">
        <f t="shared" si="41"/>
        <v>623</v>
      </c>
      <c r="D204" s="11">
        <f t="shared" si="41"/>
        <v>28120</v>
      </c>
      <c r="E204" s="11">
        <f t="shared" si="41"/>
        <v>1645750</v>
      </c>
      <c r="F204" s="11"/>
      <c r="G204" s="8"/>
    </row>
    <row r="205" spans="1:7" ht="15.6" hidden="1" outlineLevel="3" x14ac:dyDescent="0.6">
      <c r="A205" s="19" t="s">
        <v>5</v>
      </c>
      <c r="B205">
        <v>639</v>
      </c>
      <c r="C205">
        <v>555</v>
      </c>
      <c r="D205">
        <v>26611</v>
      </c>
      <c r="E205">
        <v>1591962</v>
      </c>
      <c r="F205"/>
      <c r="G205" s="2"/>
    </row>
    <row r="206" spans="1:7" ht="15.6" hidden="1" outlineLevel="3" x14ac:dyDescent="0.6">
      <c r="A206" s="19" t="s">
        <v>7</v>
      </c>
      <c r="B206">
        <v>28</v>
      </c>
      <c r="C206">
        <v>26</v>
      </c>
      <c r="D206">
        <v>1146</v>
      </c>
      <c r="E206">
        <v>36294</v>
      </c>
      <c r="F206"/>
      <c r="G206" s="2"/>
    </row>
    <row r="207" spans="1:7" ht="15.6" hidden="1" outlineLevel="3" x14ac:dyDescent="0.6">
      <c r="A207" s="19" t="s">
        <v>8</v>
      </c>
      <c r="B207">
        <v>42</v>
      </c>
      <c r="C207">
        <v>42</v>
      </c>
      <c r="D207">
        <v>363</v>
      </c>
      <c r="E207">
        <v>17494</v>
      </c>
      <c r="F207"/>
      <c r="G207" s="2"/>
    </row>
    <row r="208" spans="1:7" ht="15.6" hidden="1" outlineLevel="3" x14ac:dyDescent="0.6">
      <c r="A208" s="19" t="s">
        <v>10</v>
      </c>
      <c r="B208" s="20">
        <v>0</v>
      </c>
      <c r="C208" s="20">
        <v>0</v>
      </c>
      <c r="D208" s="20">
        <v>0</v>
      </c>
      <c r="E208" s="20">
        <v>0</v>
      </c>
      <c r="F208" s="20"/>
      <c r="G208" s="2"/>
    </row>
    <row r="209" spans="1:7" ht="15.6" hidden="1" outlineLevel="3" x14ac:dyDescent="0.6">
      <c r="A209" s="19" t="s">
        <v>9</v>
      </c>
      <c r="B209" s="20">
        <v>0</v>
      </c>
      <c r="C209" s="20">
        <v>0</v>
      </c>
      <c r="D209" s="20">
        <v>0</v>
      </c>
      <c r="E209" s="20">
        <v>0</v>
      </c>
      <c r="F209" s="20"/>
      <c r="G209" s="2"/>
    </row>
    <row r="210" spans="1:7" s="16" customFormat="1" ht="15.6" outlineLevel="1" collapsed="1" x14ac:dyDescent="0.6">
      <c r="A210" s="15" t="s">
        <v>48</v>
      </c>
      <c r="B210" s="11">
        <f t="shared" ref="B210:E210" si="42">B211+B212+B213+B214+B215</f>
        <v>776</v>
      </c>
      <c r="C210" s="11">
        <f t="shared" si="42"/>
        <v>710</v>
      </c>
      <c r="D210" s="11">
        <f t="shared" si="42"/>
        <v>29396</v>
      </c>
      <c r="E210" s="11">
        <f t="shared" si="42"/>
        <v>1916141</v>
      </c>
      <c r="F210" s="11"/>
      <c r="G210" s="8"/>
    </row>
    <row r="211" spans="1:7" ht="15.6" hidden="1" outlineLevel="2" x14ac:dyDescent="0.6">
      <c r="A211" s="19" t="s">
        <v>5</v>
      </c>
      <c r="B211">
        <v>663</v>
      </c>
      <c r="C211">
        <v>595</v>
      </c>
      <c r="D211">
        <v>26385</v>
      </c>
      <c r="E211">
        <v>1798682</v>
      </c>
      <c r="F211"/>
      <c r="G211" s="2"/>
    </row>
    <row r="212" spans="1:7" ht="15.6" hidden="1" outlineLevel="2" x14ac:dyDescent="0.6">
      <c r="A212" s="19" t="s">
        <v>7</v>
      </c>
      <c r="B212">
        <v>51</v>
      </c>
      <c r="C212">
        <v>51</v>
      </c>
      <c r="D212">
        <v>2466</v>
      </c>
      <c r="E212">
        <v>91749</v>
      </c>
      <c r="F212"/>
      <c r="G212" s="2"/>
    </row>
    <row r="213" spans="1:7" ht="15.6" hidden="1" outlineLevel="2" x14ac:dyDescent="0.6">
      <c r="A213" s="19" t="s">
        <v>8</v>
      </c>
      <c r="B213">
        <v>62</v>
      </c>
      <c r="C213">
        <v>64</v>
      </c>
      <c r="D213">
        <v>545</v>
      </c>
      <c r="E213">
        <v>25710</v>
      </c>
      <c r="F213"/>
      <c r="G213" s="2"/>
    </row>
    <row r="214" spans="1:7" ht="15.6" hidden="1" outlineLevel="2" x14ac:dyDescent="0.6">
      <c r="A214" s="19" t="s">
        <v>10</v>
      </c>
      <c r="B214" s="20">
        <v>0</v>
      </c>
      <c r="C214" s="20">
        <v>0</v>
      </c>
      <c r="D214" s="20">
        <v>0</v>
      </c>
      <c r="E214" s="20">
        <v>0</v>
      </c>
      <c r="F214" s="20"/>
      <c r="G214" s="2"/>
    </row>
    <row r="215" spans="1:7" ht="15.6" hidden="1" outlineLevel="2" x14ac:dyDescent="0.6">
      <c r="A215" s="19" t="s">
        <v>9</v>
      </c>
      <c r="B215" s="20">
        <v>0</v>
      </c>
      <c r="C215" s="20">
        <v>0</v>
      </c>
      <c r="D215" s="20">
        <v>0</v>
      </c>
      <c r="E215" s="20">
        <v>0</v>
      </c>
      <c r="F215" s="20"/>
      <c r="G215" s="2"/>
    </row>
    <row r="216" spans="1:7" s="16" customFormat="1" ht="15.6" outlineLevel="1" collapsed="1" x14ac:dyDescent="0.6">
      <c r="A216" s="15" t="s">
        <v>49</v>
      </c>
      <c r="B216" s="11">
        <f t="shared" ref="B216:E216" si="43">B217+B218+B219+B220+B221</f>
        <v>1188</v>
      </c>
      <c r="C216" s="11">
        <f t="shared" si="43"/>
        <v>1083</v>
      </c>
      <c r="D216" s="11">
        <f t="shared" si="43"/>
        <v>48033</v>
      </c>
      <c r="E216" s="11">
        <f t="shared" si="43"/>
        <v>3098486</v>
      </c>
      <c r="F216" s="11"/>
      <c r="G216" s="8"/>
    </row>
    <row r="217" spans="1:7" ht="15.6" hidden="1" outlineLevel="2" x14ac:dyDescent="0.6">
      <c r="A217" s="19" t="s">
        <v>5</v>
      </c>
      <c r="B217">
        <v>1043</v>
      </c>
      <c r="C217">
        <v>936</v>
      </c>
      <c r="D217">
        <v>44529</v>
      </c>
      <c r="E217">
        <v>2966786</v>
      </c>
      <c r="F217"/>
      <c r="G217" s="2"/>
    </row>
    <row r="218" spans="1:7" ht="15.6" hidden="1" outlineLevel="2" x14ac:dyDescent="0.6">
      <c r="A218" s="19" t="s">
        <v>7</v>
      </c>
      <c r="B218">
        <v>66</v>
      </c>
      <c r="C218">
        <v>68</v>
      </c>
      <c r="D218">
        <v>2796</v>
      </c>
      <c r="E218">
        <v>95685</v>
      </c>
      <c r="F218"/>
      <c r="G218" s="2"/>
    </row>
    <row r="219" spans="1:7" ht="15.6" hidden="1" outlineLevel="2" x14ac:dyDescent="0.6">
      <c r="A219" s="19" t="s">
        <v>8</v>
      </c>
      <c r="B219">
        <v>79</v>
      </c>
      <c r="C219">
        <v>79</v>
      </c>
      <c r="D219">
        <v>708</v>
      </c>
      <c r="E219">
        <v>36015</v>
      </c>
      <c r="F219"/>
      <c r="G219" s="2"/>
    </row>
    <row r="220" spans="1:7" ht="15.6" hidden="1" outlineLevel="2" x14ac:dyDescent="0.6">
      <c r="A220" s="19" t="s">
        <v>10</v>
      </c>
      <c r="B220" s="20">
        <v>0</v>
      </c>
      <c r="C220" s="20">
        <v>0</v>
      </c>
      <c r="D220" s="20">
        <v>0</v>
      </c>
      <c r="E220" s="20">
        <v>0</v>
      </c>
      <c r="F220" s="20"/>
      <c r="G220" s="2"/>
    </row>
    <row r="221" spans="1:7" ht="15.6" hidden="1" outlineLevel="2" x14ac:dyDescent="0.6">
      <c r="A221" s="19" t="s">
        <v>9</v>
      </c>
      <c r="B221" s="20">
        <v>0</v>
      </c>
      <c r="C221" s="20">
        <v>0</v>
      </c>
      <c r="D221" s="20">
        <v>0</v>
      </c>
      <c r="E221" s="20">
        <v>0</v>
      </c>
      <c r="F221" s="20"/>
      <c r="G221" s="2"/>
    </row>
    <row r="222" spans="1:7" s="16" customFormat="1" ht="15.6" outlineLevel="1" collapsed="1" x14ac:dyDescent="0.6">
      <c r="A222" s="15" t="s">
        <v>50</v>
      </c>
      <c r="B222" s="11">
        <f t="shared" ref="B222:E222" si="44">B223+B224+B225+B226+B227</f>
        <v>160</v>
      </c>
      <c r="C222" s="11">
        <f t="shared" si="44"/>
        <v>139</v>
      </c>
      <c r="D222" s="11">
        <f t="shared" si="44"/>
        <v>5751</v>
      </c>
      <c r="E222" s="11">
        <f t="shared" si="44"/>
        <v>350382</v>
      </c>
      <c r="F222" s="11"/>
      <c r="G222" s="8"/>
    </row>
    <row r="223" spans="1:7" ht="15.6" hidden="1" outlineLevel="3" x14ac:dyDescent="0.6">
      <c r="A223" s="19" t="s">
        <v>5</v>
      </c>
      <c r="B223">
        <v>146</v>
      </c>
      <c r="C223">
        <v>126</v>
      </c>
      <c r="D223">
        <v>5243</v>
      </c>
      <c r="E223">
        <v>332476</v>
      </c>
      <c r="F223"/>
      <c r="G223" s="2"/>
    </row>
    <row r="224" spans="1:7" ht="15.6" hidden="1" outlineLevel="3" x14ac:dyDescent="0.6">
      <c r="A224" s="19" t="s">
        <v>7</v>
      </c>
      <c r="B224">
        <v>8</v>
      </c>
      <c r="C224">
        <v>7</v>
      </c>
      <c r="D224">
        <v>454</v>
      </c>
      <c r="E224">
        <v>14297</v>
      </c>
      <c r="F224"/>
      <c r="G224" s="2"/>
    </row>
    <row r="225" spans="1:7" ht="15.6" hidden="1" outlineLevel="3" x14ac:dyDescent="0.6">
      <c r="A225" s="19" t="s">
        <v>8</v>
      </c>
      <c r="B225">
        <v>6</v>
      </c>
      <c r="C225">
        <v>6</v>
      </c>
      <c r="D225">
        <v>54</v>
      </c>
      <c r="E225">
        <v>3609</v>
      </c>
      <c r="F225"/>
      <c r="G225" s="2"/>
    </row>
    <row r="226" spans="1:7" ht="15.6" hidden="1" outlineLevel="3" x14ac:dyDescent="0.6">
      <c r="A226" s="19" t="s">
        <v>10</v>
      </c>
      <c r="B226" s="20">
        <v>0</v>
      </c>
      <c r="C226" s="20">
        <v>0</v>
      </c>
      <c r="D226" s="20">
        <v>0</v>
      </c>
      <c r="E226" s="20">
        <v>0</v>
      </c>
      <c r="F226" s="20"/>
      <c r="G226" s="2"/>
    </row>
    <row r="227" spans="1:7" ht="15.6" hidden="1" outlineLevel="3" x14ac:dyDescent="0.6">
      <c r="A227" s="19" t="s">
        <v>9</v>
      </c>
      <c r="B227" s="20">
        <v>0</v>
      </c>
      <c r="C227" s="20">
        <v>0</v>
      </c>
      <c r="D227" s="20">
        <v>0</v>
      </c>
      <c r="E227" s="20">
        <v>0</v>
      </c>
      <c r="F227" s="20"/>
      <c r="G227" s="2"/>
    </row>
    <row r="228" spans="1:7" s="16" customFormat="1" ht="15.6" outlineLevel="1" collapsed="1" x14ac:dyDescent="0.6">
      <c r="A228" s="15" t="s">
        <v>51</v>
      </c>
      <c r="B228" s="11">
        <f t="shared" ref="B228:E228" si="45">B229+B230+B231+B232+B233</f>
        <v>3</v>
      </c>
      <c r="C228" s="11">
        <f t="shared" si="45"/>
        <v>2</v>
      </c>
      <c r="D228" s="11">
        <f t="shared" si="45"/>
        <v>116</v>
      </c>
      <c r="E228" s="11">
        <f t="shared" si="45"/>
        <v>5745</v>
      </c>
      <c r="F228" s="11"/>
      <c r="G228" s="8"/>
    </row>
    <row r="229" spans="1:7" ht="15.6" outlineLevel="2" x14ac:dyDescent="0.6">
      <c r="A229" s="19" t="s">
        <v>5</v>
      </c>
      <c r="B229">
        <v>3</v>
      </c>
      <c r="C229">
        <v>2</v>
      </c>
      <c r="D229">
        <v>116</v>
      </c>
      <c r="E229">
        <v>5745</v>
      </c>
      <c r="F229"/>
      <c r="G229" s="2"/>
    </row>
    <row r="230" spans="1:7" ht="15.6" outlineLevel="2" x14ac:dyDescent="0.6">
      <c r="A230" s="19" t="s">
        <v>7</v>
      </c>
      <c r="B230">
        <v>0</v>
      </c>
      <c r="C230">
        <v>0</v>
      </c>
      <c r="D230">
        <v>0</v>
      </c>
      <c r="E230">
        <v>0</v>
      </c>
      <c r="F230"/>
      <c r="G230" s="2"/>
    </row>
    <row r="231" spans="1:7" ht="15.6" outlineLevel="2" x14ac:dyDescent="0.6">
      <c r="A231" s="19" t="s">
        <v>8</v>
      </c>
      <c r="B231">
        <v>0</v>
      </c>
      <c r="C231">
        <v>0</v>
      </c>
      <c r="D231">
        <v>0</v>
      </c>
      <c r="E231">
        <v>0</v>
      </c>
      <c r="F231"/>
      <c r="G231" s="2"/>
    </row>
    <row r="232" spans="1:7" ht="15.6" outlineLevel="2" x14ac:dyDescent="0.6">
      <c r="A232" s="19" t="s">
        <v>10</v>
      </c>
      <c r="B232" s="20">
        <v>0</v>
      </c>
      <c r="C232" s="20">
        <v>0</v>
      </c>
      <c r="D232" s="20">
        <v>0</v>
      </c>
      <c r="E232" s="20">
        <v>0</v>
      </c>
      <c r="F232" s="20"/>
      <c r="G232" s="2"/>
    </row>
    <row r="233" spans="1:7" ht="15.6" outlineLevel="2" x14ac:dyDescent="0.6">
      <c r="A233" s="19" t="s">
        <v>9</v>
      </c>
      <c r="B233" s="20">
        <v>0</v>
      </c>
      <c r="C233" s="20">
        <v>0</v>
      </c>
      <c r="D233" s="20">
        <v>0</v>
      </c>
      <c r="E233" s="20">
        <v>0</v>
      </c>
      <c r="F233" s="20"/>
      <c r="G233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a6900304-094e-4a25-b026-3112694c5333">
      <Terms xmlns="http://schemas.microsoft.com/office/infopath/2007/PartnerControls"/>
    </lcf76f155ced4ddcb4097134ff3c332f>
    <TaxCatchAll xmlns="a4eaef51-9f07-470c-97aa-e62c1e30f3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B6E38663587914A959346DFF2A232EE" ma:contentTypeVersion="19" ma:contentTypeDescription="Luo uusi asiakirja." ma:contentTypeScope="" ma:versionID="b33f8b18aa1aa716339099495b2debdd">
  <xsd:schema xmlns:xsd="http://www.w3.org/2001/XMLSchema" xmlns:xs="http://www.w3.org/2001/XMLSchema" xmlns:p="http://schemas.microsoft.com/office/2006/metadata/properties" xmlns:ns1="http://schemas.microsoft.com/sharepoint/v3" xmlns:ns2="a4eaef51-9f07-470c-97aa-e62c1e30f38c" xmlns:ns3="a6900304-094e-4a25-b026-3112694c5333" targetNamespace="http://schemas.microsoft.com/office/2006/metadata/properties" ma:root="true" ma:fieldsID="13b0d28cb55364e30f8be546c3df0548" ns1:_="" ns2:_="" ns3:_="">
    <xsd:import namespace="http://schemas.microsoft.com/sharepoint/v3"/>
    <xsd:import namespace="a4eaef51-9f07-470c-97aa-e62c1e30f38c"/>
    <xsd:import namespace="a6900304-094e-4a25-b026-3112694c53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PublishingStartDate" minOccurs="0"/>
                <xsd:element ref="ns1:PublishingExpiration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Ajoituksen alkamispäivämäärä" ma:description="Ajoituksen alkamispäivämäärä on julkaisuominaisuuden luoma sivustosarake. Sillä määritetään päivämäärä ja kellonaika, jolloin vierailijat näkevät sivuston ensimmäisen kerran." ma:internalName="PublishingStartDate">
      <xsd:simpleType>
        <xsd:restriction base="dms:Unknown"/>
      </xsd:simpleType>
    </xsd:element>
    <xsd:element name="PublishingExpirationDate" ma:index="11" nillable="true" ma:displayName="Ajoituksen päättymispäivämäärä" ma:description="Ajoituksen päättymispäivämäärä on julkaisuominaisuuden luoma sivustosarake. Sillä määritetään päivämäärä ja kellonaika, jolloin vierailijat eivät enää näe tätä sivusto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aef51-9f07-470c-97aa-e62c1e30f3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f6c6613-3c74-4128-8951-2ecf90900809}" ma:internalName="TaxCatchAll" ma:showField="CatchAllData" ma:web="a4eaef51-9f07-470c-97aa-e62c1e30f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00304-094e-4a25-b026-3112694c5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Kuvien tunnisteet" ma:readOnly="false" ma:fieldId="{5cf76f15-5ced-4ddc-b409-7134ff3c332f}" ma:taxonomyMulti="true" ma:sspId="5c985cec-281b-4cb2-a9d5-030f79ddec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865D4B-1A23-49BB-A926-3F4F3A6A49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6900304-094e-4a25-b026-3112694c5333"/>
    <ds:schemaRef ds:uri="a4eaef51-9f07-470c-97aa-e62c1e30f38c"/>
  </ds:schemaRefs>
</ds:datastoreItem>
</file>

<file path=customXml/itemProps2.xml><?xml version="1.0" encoding="utf-8"?>
<ds:datastoreItem xmlns:ds="http://schemas.openxmlformats.org/officeDocument/2006/customXml" ds:itemID="{0FDA8A1F-DFD4-428B-A4F3-8E892BE9D2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EBB8F4-E211-4058-84EB-2F2BA86D8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eaef51-9f07-470c-97aa-e62c1e30f38c"/>
    <ds:schemaRef ds:uri="a6900304-094e-4a25-b026-3112694c53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2020-2025</vt:lpstr>
      <vt:lpstr>2024 diagnooseittain</vt:lpstr>
      <vt:lpstr>2023 diagnooseittain</vt:lpstr>
      <vt:lpstr>2022 diagnooseittain</vt:lpstr>
      <vt:lpstr>2021 diagnooseittain</vt:lpstr>
      <vt:lpstr>2020 diagnooseittain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Jaana Hyvönen</dc:creator>
  <cp:lastModifiedBy>Jaana Hyvönen</cp:lastModifiedBy>
  <dcterms:created xsi:type="dcterms:W3CDTF">2025-05-08T12:21:24Z</dcterms:created>
  <dcterms:modified xsi:type="dcterms:W3CDTF">2025-06-04T09:04:53Z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0x0101002B6E38663587914A959346DFF2A232EE</vt:lpwstr>
  </property>
  <property fmtid="{D5CDD505-2E9C-101B-9397-08002B2CF9AE}" pid="3" name="MediaServiceImageTags">
    <vt:lpwstr/>
  </property>
</Properties>
</file>